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hidePivotFieldList="1" autoCompressPictures="0"/>
  <bookViews>
    <workbookView xWindow="2680" yWindow="580" windowWidth="22720" windowHeight="11520" tabRatio="646" activeTab="1"/>
  </bookViews>
  <sheets>
    <sheet name="NEW DATA" sheetId="15" r:id="rId1"/>
    <sheet name="1415 Comparison MANUAL" sheetId="11" r:id="rId2"/>
    <sheet name="Summary Pivots" sheetId="5" r:id="rId3"/>
    <sheet name="New Pivot by Category FY 1516" sheetId="17" r:id="rId4"/>
    <sheet name="NEW Pivot by Unit FY 1516" sheetId="16" r:id="rId5"/>
  </sheets>
  <definedNames>
    <definedName name="_xlnm._FilterDatabase" localSheetId="0" hidden="1">'NEW DATA'!$A$1:$AH$199</definedName>
  </definedNames>
  <calcPr calcId="140001" concurrentCalc="0"/>
  <pivotCaches>
    <pivotCache cacheId="0" r:id="rId6"/>
  </pivotCaches>
  <extLst>
    <ext xmlns:mx="http://schemas.microsoft.com/office/mac/excel/2008/main" uri="{7523E5D3-25F3-A5E0-1632-64F254C22452}">
      <mx:ArchID Flags="2"/>
    </ext>
  </extLst>
</workbook>
</file>

<file path=xl/calcChain.xml><?xml version="1.0" encoding="utf-8"?>
<calcChain xmlns="http://schemas.openxmlformats.org/spreadsheetml/2006/main">
  <c r="H6" i="11" l="1"/>
  <c r="H4" i="11"/>
  <c r="H5" i="11"/>
  <c r="H7" i="11"/>
  <c r="H8" i="11"/>
  <c r="H9" i="11"/>
  <c r="H10" i="11"/>
  <c r="H11" i="11"/>
  <c r="H12" i="11"/>
  <c r="H13" i="11"/>
  <c r="H14" i="11"/>
  <c r="H15" i="11"/>
  <c r="I199" i="15"/>
  <c r="H199" i="15"/>
  <c r="J198" i="15"/>
  <c r="J197" i="15"/>
  <c r="J196" i="15"/>
  <c r="J195" i="15"/>
  <c r="J194" i="15"/>
  <c r="J193" i="15"/>
  <c r="J192" i="15"/>
  <c r="J191" i="15"/>
  <c r="J190" i="15"/>
  <c r="J189" i="15"/>
  <c r="J188" i="15"/>
  <c r="J187" i="15"/>
  <c r="J186" i="15"/>
  <c r="I185" i="15"/>
  <c r="H185" i="15"/>
  <c r="J184" i="15"/>
  <c r="J183" i="15"/>
  <c r="J182" i="15"/>
  <c r="J181" i="15"/>
  <c r="J180" i="15"/>
  <c r="J179" i="15"/>
  <c r="J178" i="15"/>
  <c r="J177" i="15"/>
  <c r="J176" i="15"/>
  <c r="J175" i="15"/>
  <c r="J174" i="15"/>
  <c r="J173" i="15"/>
  <c r="J172" i="15"/>
  <c r="J171" i="15"/>
  <c r="J170" i="15"/>
  <c r="J169" i="15"/>
  <c r="J168" i="15"/>
  <c r="J167" i="15"/>
  <c r="J166" i="15"/>
  <c r="J165" i="15"/>
  <c r="J164" i="15"/>
  <c r="J163" i="15"/>
  <c r="J162" i="15"/>
  <c r="J161" i="15"/>
  <c r="J160" i="15"/>
  <c r="J159" i="15"/>
  <c r="J158" i="15"/>
  <c r="J157" i="15"/>
  <c r="J156" i="15"/>
  <c r="J155" i="15"/>
  <c r="J154" i="15"/>
  <c r="J153" i="15"/>
  <c r="J152" i="15"/>
  <c r="J151" i="15"/>
  <c r="J150" i="15"/>
  <c r="J149" i="15"/>
  <c r="J148" i="15"/>
  <c r="J147" i="15"/>
  <c r="J146" i="15"/>
  <c r="J145" i="15"/>
  <c r="J144" i="15"/>
  <c r="J143" i="15"/>
  <c r="J142" i="15"/>
  <c r="J141" i="15"/>
  <c r="J140" i="15"/>
  <c r="J139" i="15"/>
  <c r="J138" i="15"/>
  <c r="J137" i="15"/>
  <c r="J136" i="15"/>
  <c r="J135" i="15"/>
  <c r="J134" i="15"/>
  <c r="J133" i="15"/>
  <c r="J132" i="15"/>
  <c r="J131" i="15"/>
  <c r="J130" i="15"/>
  <c r="J129" i="15"/>
  <c r="J128" i="15"/>
  <c r="J127" i="15"/>
  <c r="J126" i="15"/>
  <c r="J125" i="15"/>
  <c r="J124" i="15"/>
  <c r="J123" i="15"/>
  <c r="J122" i="15"/>
  <c r="J121" i="15"/>
  <c r="J120" i="15"/>
  <c r="J119" i="15"/>
  <c r="J118" i="15"/>
  <c r="J117" i="15"/>
  <c r="J116"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0" i="15"/>
  <c r="J9" i="15"/>
  <c r="J8" i="15"/>
  <c r="J7" i="15"/>
  <c r="J6" i="15"/>
  <c r="J5" i="15"/>
  <c r="J4" i="15"/>
  <c r="J3" i="15"/>
  <c r="J2" i="15"/>
  <c r="H3" i="11"/>
  <c r="D4" i="11"/>
  <c r="D5" i="11"/>
  <c r="D6" i="11"/>
  <c r="D7" i="11"/>
  <c r="D8" i="11"/>
  <c r="D9" i="11"/>
  <c r="D10" i="11"/>
  <c r="D11" i="11"/>
  <c r="D12" i="11"/>
  <c r="D13" i="11"/>
  <c r="D14" i="11"/>
  <c r="D15" i="11"/>
  <c r="D3" i="11"/>
  <c r="AE196" i="15"/>
  <c r="M196" i="15"/>
  <c r="G196" i="15"/>
  <c r="N196" i="15"/>
  <c r="AE195" i="15"/>
  <c r="M195" i="15"/>
  <c r="G195" i="15"/>
  <c r="AE191" i="15"/>
  <c r="M191" i="15"/>
  <c r="G191" i="15"/>
  <c r="N191" i="15"/>
  <c r="AE190" i="15"/>
  <c r="M190" i="15"/>
  <c r="G190" i="15"/>
  <c r="AE189" i="15"/>
  <c r="M189" i="15"/>
  <c r="G189" i="15"/>
  <c r="N189" i="15"/>
  <c r="AE194" i="15"/>
  <c r="M194" i="15"/>
  <c r="G194" i="15"/>
  <c r="AE193" i="15"/>
  <c r="M193" i="15"/>
  <c r="G193" i="15"/>
  <c r="N193" i="15"/>
  <c r="AE192" i="15"/>
  <c r="M192" i="15"/>
  <c r="G192" i="15"/>
  <c r="J199" i="15"/>
  <c r="J185" i="15"/>
  <c r="N194" i="15"/>
  <c r="N195" i="15"/>
  <c r="N192" i="15"/>
  <c r="N190" i="15"/>
  <c r="AD185" i="15"/>
  <c r="AC185" i="15"/>
  <c r="K185" i="15"/>
  <c r="L185" i="15"/>
  <c r="F185" i="15"/>
  <c r="E185" i="15"/>
  <c r="F199" i="15"/>
  <c r="K199" i="15"/>
  <c r="L199" i="15"/>
  <c r="P199" i="15"/>
  <c r="Q199" i="15"/>
  <c r="R199" i="15"/>
  <c r="S199" i="15"/>
  <c r="T199" i="15"/>
  <c r="U199" i="15"/>
  <c r="V199" i="15"/>
  <c r="W199" i="15"/>
  <c r="X199" i="15"/>
  <c r="Y199" i="15"/>
  <c r="AC199" i="15"/>
  <c r="AD199" i="15"/>
  <c r="E199" i="15"/>
  <c r="AE197" i="15"/>
  <c r="M197" i="15"/>
  <c r="G197" i="15"/>
  <c r="AE198" i="15"/>
  <c r="M198" i="15"/>
  <c r="G198" i="15"/>
  <c r="AE3" i="15"/>
  <c r="AE4" i="15"/>
  <c r="AE5" i="15"/>
  <c r="AE6" i="15"/>
  <c r="AE7" i="15"/>
  <c r="AE8" i="15"/>
  <c r="AE186" i="15"/>
  <c r="AE9" i="15"/>
  <c r="AE10" i="15"/>
  <c r="AE11" i="15"/>
  <c r="AE12" i="15"/>
  <c r="AE187" i="15"/>
  <c r="AE13" i="15"/>
  <c r="AE14" i="15"/>
  <c r="AE15" i="15"/>
  <c r="AE16" i="15"/>
  <c r="AE17" i="15"/>
  <c r="AE18" i="15"/>
  <c r="AE19" i="15"/>
  <c r="AE20" i="15"/>
  <c r="AE21" i="15"/>
  <c r="AE22" i="15"/>
  <c r="AE23" i="15"/>
  <c r="AE24" i="15"/>
  <c r="AE25" i="15"/>
  <c r="AE26" i="15"/>
  <c r="AE27" i="15"/>
  <c r="AE28" i="15"/>
  <c r="AE29" i="15"/>
  <c r="AE30" i="15"/>
  <c r="AE31" i="15"/>
  <c r="AE32" i="15"/>
  <c r="AE33" i="15"/>
  <c r="AE34" i="15"/>
  <c r="AE35" i="15"/>
  <c r="AE36" i="15"/>
  <c r="AE37" i="15"/>
  <c r="AE38" i="15"/>
  <c r="AE39" i="15"/>
  <c r="AE40" i="15"/>
  <c r="AE41" i="15"/>
  <c r="AE42" i="15"/>
  <c r="AE43" i="15"/>
  <c r="AE44" i="15"/>
  <c r="AE45" i="15"/>
  <c r="AE46" i="15"/>
  <c r="AE47" i="15"/>
  <c r="AE48" i="15"/>
  <c r="AE188" i="15"/>
  <c r="AE49" i="15"/>
  <c r="AE50" i="15"/>
  <c r="AE51" i="15"/>
  <c r="AE52" i="15"/>
  <c r="AE53" i="15"/>
  <c r="AE54" i="15"/>
  <c r="AE55" i="15"/>
  <c r="AE56" i="15"/>
  <c r="AE57" i="15"/>
  <c r="AE58" i="15"/>
  <c r="AE59" i="15"/>
  <c r="AE60" i="15"/>
  <c r="AE61" i="15"/>
  <c r="AE62" i="15"/>
  <c r="AE63" i="15"/>
  <c r="AE64" i="15"/>
  <c r="AE65" i="15"/>
  <c r="AE66" i="15"/>
  <c r="AE67" i="15"/>
  <c r="AE68" i="15"/>
  <c r="AE69" i="15"/>
  <c r="AE70" i="15"/>
  <c r="AE71" i="15"/>
  <c r="AE72" i="15"/>
  <c r="AE73" i="15"/>
  <c r="AE74" i="15"/>
  <c r="AE75" i="15"/>
  <c r="AE76" i="15"/>
  <c r="AE77" i="15"/>
  <c r="AE78" i="15"/>
  <c r="AE79" i="15"/>
  <c r="AE80" i="15"/>
  <c r="AE81" i="15"/>
  <c r="AE82" i="15"/>
  <c r="AE83" i="15"/>
  <c r="AE84" i="15"/>
  <c r="AE85" i="15"/>
  <c r="AE86" i="15"/>
  <c r="AE87" i="15"/>
  <c r="AE88" i="15"/>
  <c r="AE89" i="15"/>
  <c r="AE90" i="15"/>
  <c r="AE91" i="15"/>
  <c r="AE92" i="15"/>
  <c r="AE93" i="15"/>
  <c r="AE94" i="15"/>
  <c r="AE95" i="15"/>
  <c r="AE96" i="15"/>
  <c r="AE97" i="15"/>
  <c r="AE98" i="15"/>
  <c r="AE99" i="15"/>
  <c r="AE100" i="15"/>
  <c r="AE101" i="15"/>
  <c r="AE102" i="15"/>
  <c r="AE103" i="15"/>
  <c r="AE104" i="15"/>
  <c r="AE105" i="15"/>
  <c r="AE106" i="15"/>
  <c r="AE107" i="15"/>
  <c r="AE108" i="15"/>
  <c r="AE109" i="15"/>
  <c r="AE110" i="15"/>
  <c r="AE111" i="15"/>
  <c r="AE112" i="15"/>
  <c r="AE113" i="15"/>
  <c r="AE114" i="15"/>
  <c r="AE115" i="15"/>
  <c r="AE116" i="15"/>
  <c r="AE117" i="15"/>
  <c r="AE118" i="15"/>
  <c r="AE119" i="15"/>
  <c r="AE120" i="15"/>
  <c r="AE121" i="15"/>
  <c r="AE122" i="15"/>
  <c r="AE123" i="15"/>
  <c r="AE124" i="15"/>
  <c r="AE125" i="15"/>
  <c r="AE126" i="15"/>
  <c r="AE127" i="15"/>
  <c r="AE128" i="15"/>
  <c r="AE129" i="15"/>
  <c r="AE130" i="15"/>
  <c r="AE131" i="15"/>
  <c r="AE132" i="15"/>
  <c r="AE133" i="15"/>
  <c r="AE134" i="15"/>
  <c r="AE135" i="15"/>
  <c r="AE136" i="15"/>
  <c r="AE137" i="15"/>
  <c r="AE138" i="15"/>
  <c r="AE139" i="15"/>
  <c r="AE140" i="15"/>
  <c r="AE141" i="15"/>
  <c r="AE142" i="15"/>
  <c r="AE143" i="15"/>
  <c r="AE144" i="15"/>
  <c r="AE145" i="15"/>
  <c r="AE146" i="15"/>
  <c r="AE147" i="15"/>
  <c r="AE148" i="15"/>
  <c r="AE149" i="15"/>
  <c r="AE150" i="15"/>
  <c r="AE151" i="15"/>
  <c r="AE152" i="15"/>
  <c r="AE153" i="15"/>
  <c r="AE154" i="15"/>
  <c r="AE155" i="15"/>
  <c r="AE156" i="15"/>
  <c r="AE157" i="15"/>
  <c r="AE158" i="15"/>
  <c r="AE159" i="15"/>
  <c r="AE160" i="15"/>
  <c r="AE161" i="15"/>
  <c r="AE162" i="15"/>
  <c r="AE163" i="15"/>
  <c r="AE164" i="15"/>
  <c r="AE165" i="15"/>
  <c r="AE166" i="15"/>
  <c r="AE167" i="15"/>
  <c r="AE168" i="15"/>
  <c r="AE169" i="15"/>
  <c r="AE170" i="15"/>
  <c r="AE171" i="15"/>
  <c r="AE172" i="15"/>
  <c r="AE173" i="15"/>
  <c r="AE174" i="15"/>
  <c r="AE175" i="15"/>
  <c r="AE176" i="15"/>
  <c r="AE177" i="15"/>
  <c r="AE178" i="15"/>
  <c r="AE179" i="15"/>
  <c r="AE180" i="15"/>
  <c r="AE181" i="15"/>
  <c r="AE182" i="15"/>
  <c r="AE183" i="15"/>
  <c r="AE184" i="15"/>
  <c r="M188" i="15"/>
  <c r="G188" i="15"/>
  <c r="M187" i="15"/>
  <c r="G187"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2" i="15"/>
  <c r="G3" i="15"/>
  <c r="N3" i="15"/>
  <c r="G4" i="15"/>
  <c r="G5" i="15"/>
  <c r="N5" i="15"/>
  <c r="G6" i="15"/>
  <c r="G7" i="15"/>
  <c r="N7" i="15"/>
  <c r="G8" i="15"/>
  <c r="G186" i="15"/>
  <c r="N186" i="15"/>
  <c r="G9" i="15"/>
  <c r="N9" i="15"/>
  <c r="G10" i="15"/>
  <c r="N10" i="15"/>
  <c r="G11" i="15"/>
  <c r="N11" i="15"/>
  <c r="G12" i="15"/>
  <c r="N12" i="15"/>
  <c r="G13" i="15"/>
  <c r="N13" i="15"/>
  <c r="G14" i="15"/>
  <c r="N14" i="15"/>
  <c r="G15" i="15"/>
  <c r="N15" i="15"/>
  <c r="G16" i="15"/>
  <c r="N16" i="15"/>
  <c r="G17" i="15"/>
  <c r="N17" i="15"/>
  <c r="G18" i="15"/>
  <c r="N18" i="15"/>
  <c r="G19" i="15"/>
  <c r="N19" i="15"/>
  <c r="G20" i="15"/>
  <c r="N20" i="15"/>
  <c r="G21" i="15"/>
  <c r="N21" i="15"/>
  <c r="G22" i="15"/>
  <c r="N22" i="15"/>
  <c r="G23" i="15"/>
  <c r="N23" i="15"/>
  <c r="G24" i="15"/>
  <c r="N24" i="15"/>
  <c r="G25" i="15"/>
  <c r="N25" i="15"/>
  <c r="G26" i="15"/>
  <c r="N26" i="15"/>
  <c r="G27" i="15"/>
  <c r="N27" i="15"/>
  <c r="G28" i="15"/>
  <c r="N28" i="15"/>
  <c r="G29" i="15"/>
  <c r="N29" i="15"/>
  <c r="G30" i="15"/>
  <c r="N30" i="15"/>
  <c r="G31" i="15"/>
  <c r="N31" i="15"/>
  <c r="G32" i="15"/>
  <c r="N32" i="15"/>
  <c r="G33" i="15"/>
  <c r="N33" i="15"/>
  <c r="G34" i="15"/>
  <c r="N34" i="15"/>
  <c r="G35" i="15"/>
  <c r="N35" i="15"/>
  <c r="G36" i="15"/>
  <c r="N36" i="15"/>
  <c r="G37" i="15"/>
  <c r="N37" i="15"/>
  <c r="G38" i="15"/>
  <c r="N38" i="15"/>
  <c r="G39" i="15"/>
  <c r="N39" i="15"/>
  <c r="G40" i="15"/>
  <c r="N40" i="15"/>
  <c r="G41" i="15"/>
  <c r="N41" i="15"/>
  <c r="G42" i="15"/>
  <c r="N42" i="15"/>
  <c r="G43" i="15"/>
  <c r="N43" i="15"/>
  <c r="G44" i="15"/>
  <c r="N44" i="15"/>
  <c r="G45" i="15"/>
  <c r="N45" i="15"/>
  <c r="G46" i="15"/>
  <c r="N46" i="15"/>
  <c r="G47" i="15"/>
  <c r="N47" i="15"/>
  <c r="G48" i="15"/>
  <c r="N48" i="15"/>
  <c r="G49" i="15"/>
  <c r="N49" i="15"/>
  <c r="G50" i="15"/>
  <c r="N50" i="15"/>
  <c r="G51" i="15"/>
  <c r="N51" i="15"/>
  <c r="G52" i="15"/>
  <c r="N52" i="15"/>
  <c r="G53" i="15"/>
  <c r="N53" i="15"/>
  <c r="G54" i="15"/>
  <c r="N54" i="15"/>
  <c r="G55" i="15"/>
  <c r="N55" i="15"/>
  <c r="G56" i="15"/>
  <c r="N56" i="15"/>
  <c r="G57" i="15"/>
  <c r="N57" i="15"/>
  <c r="G58" i="15"/>
  <c r="N58" i="15"/>
  <c r="G59" i="15"/>
  <c r="N59" i="15"/>
  <c r="G60" i="15"/>
  <c r="N60" i="15"/>
  <c r="G61" i="15"/>
  <c r="N61" i="15"/>
  <c r="G62" i="15"/>
  <c r="N62" i="15"/>
  <c r="G63" i="15"/>
  <c r="N63" i="15"/>
  <c r="G64" i="15"/>
  <c r="N64" i="15"/>
  <c r="G65" i="15"/>
  <c r="N65" i="15"/>
  <c r="G66" i="15"/>
  <c r="N66" i="15"/>
  <c r="G67" i="15"/>
  <c r="N67" i="15"/>
  <c r="G68" i="15"/>
  <c r="N68" i="15"/>
  <c r="G69" i="15"/>
  <c r="N69" i="15"/>
  <c r="G70" i="15"/>
  <c r="N70" i="15"/>
  <c r="G71" i="15"/>
  <c r="N71" i="15"/>
  <c r="G72" i="15"/>
  <c r="N72" i="15"/>
  <c r="G73" i="15"/>
  <c r="N73" i="15"/>
  <c r="G74" i="15"/>
  <c r="N74" i="15"/>
  <c r="G75" i="15"/>
  <c r="N75" i="15"/>
  <c r="G76" i="15"/>
  <c r="N76" i="15"/>
  <c r="G77" i="15"/>
  <c r="N77" i="15"/>
  <c r="G78" i="15"/>
  <c r="N78" i="15"/>
  <c r="G79" i="15"/>
  <c r="N79" i="15"/>
  <c r="G80" i="15"/>
  <c r="N80" i="15"/>
  <c r="G81" i="15"/>
  <c r="N81" i="15"/>
  <c r="G82" i="15"/>
  <c r="N82" i="15"/>
  <c r="G83" i="15"/>
  <c r="N83" i="15"/>
  <c r="G84" i="15"/>
  <c r="N84" i="15"/>
  <c r="G85" i="15"/>
  <c r="N85" i="15"/>
  <c r="G86" i="15"/>
  <c r="N86" i="15"/>
  <c r="G87" i="15"/>
  <c r="N87" i="15"/>
  <c r="G88" i="15"/>
  <c r="N88" i="15"/>
  <c r="G89" i="15"/>
  <c r="N89" i="15"/>
  <c r="G90" i="15"/>
  <c r="N90" i="15"/>
  <c r="G91" i="15"/>
  <c r="N91" i="15"/>
  <c r="G92" i="15"/>
  <c r="N92" i="15"/>
  <c r="G93" i="15"/>
  <c r="N93" i="15"/>
  <c r="G94" i="15"/>
  <c r="N94" i="15"/>
  <c r="G95" i="15"/>
  <c r="N95" i="15"/>
  <c r="G96" i="15"/>
  <c r="N96" i="15"/>
  <c r="G97" i="15"/>
  <c r="N97" i="15"/>
  <c r="G98" i="15"/>
  <c r="N98" i="15"/>
  <c r="G99" i="15"/>
  <c r="N99" i="15"/>
  <c r="G100" i="15"/>
  <c r="N100" i="15"/>
  <c r="G101" i="15"/>
  <c r="N101" i="15"/>
  <c r="G102" i="15"/>
  <c r="N102" i="15"/>
  <c r="G103" i="15"/>
  <c r="N103" i="15"/>
  <c r="G104" i="15"/>
  <c r="N104" i="15"/>
  <c r="G105" i="15"/>
  <c r="N105" i="15"/>
  <c r="G106" i="15"/>
  <c r="N106" i="15"/>
  <c r="G107" i="15"/>
  <c r="N107" i="15"/>
  <c r="G108" i="15"/>
  <c r="N108" i="15"/>
  <c r="G109" i="15"/>
  <c r="N109" i="15"/>
  <c r="G110" i="15"/>
  <c r="N110" i="15"/>
  <c r="G111" i="15"/>
  <c r="N111" i="15"/>
  <c r="G112" i="15"/>
  <c r="N112" i="15"/>
  <c r="G113" i="15"/>
  <c r="N113" i="15"/>
  <c r="G114" i="15"/>
  <c r="N114" i="15"/>
  <c r="G115" i="15"/>
  <c r="N115" i="15"/>
  <c r="G116" i="15"/>
  <c r="N116" i="15"/>
  <c r="G117" i="15"/>
  <c r="N117" i="15"/>
  <c r="G118" i="15"/>
  <c r="N118" i="15"/>
  <c r="G119" i="15"/>
  <c r="N119" i="15"/>
  <c r="G120" i="15"/>
  <c r="N120" i="15"/>
  <c r="G121" i="15"/>
  <c r="N121" i="15"/>
  <c r="G122" i="15"/>
  <c r="N122" i="15"/>
  <c r="G123" i="15"/>
  <c r="N123" i="15"/>
  <c r="G124" i="15"/>
  <c r="N124" i="15"/>
  <c r="G125" i="15"/>
  <c r="N125" i="15"/>
  <c r="G126" i="15"/>
  <c r="N126" i="15"/>
  <c r="G127" i="15"/>
  <c r="N127" i="15"/>
  <c r="G128" i="15"/>
  <c r="N128" i="15"/>
  <c r="G129" i="15"/>
  <c r="N129" i="15"/>
  <c r="G130" i="15"/>
  <c r="N130" i="15"/>
  <c r="G131" i="15"/>
  <c r="N131" i="15"/>
  <c r="G132" i="15"/>
  <c r="N132" i="15"/>
  <c r="G133" i="15"/>
  <c r="N133" i="15"/>
  <c r="G134" i="15"/>
  <c r="N134" i="15"/>
  <c r="G135" i="15"/>
  <c r="N135" i="15"/>
  <c r="G136" i="15"/>
  <c r="N136" i="15"/>
  <c r="G137" i="15"/>
  <c r="N137" i="15"/>
  <c r="G138" i="15"/>
  <c r="N138" i="15"/>
  <c r="G139" i="15"/>
  <c r="N139" i="15"/>
  <c r="G140" i="15"/>
  <c r="N140" i="15"/>
  <c r="G141" i="15"/>
  <c r="N141" i="15"/>
  <c r="G142" i="15"/>
  <c r="N142" i="15"/>
  <c r="G143" i="15"/>
  <c r="N143" i="15"/>
  <c r="G144" i="15"/>
  <c r="N144" i="15"/>
  <c r="G145" i="15"/>
  <c r="N145" i="15"/>
  <c r="G146" i="15"/>
  <c r="N146" i="15"/>
  <c r="G147" i="15"/>
  <c r="N147" i="15"/>
  <c r="G148" i="15"/>
  <c r="N148" i="15"/>
  <c r="G149" i="15"/>
  <c r="N149" i="15"/>
  <c r="G150" i="15"/>
  <c r="N150" i="15"/>
  <c r="G151" i="15"/>
  <c r="N151" i="15"/>
  <c r="G152" i="15"/>
  <c r="N152" i="15"/>
  <c r="G153" i="15"/>
  <c r="N153" i="15"/>
  <c r="G154" i="15"/>
  <c r="N154" i="15"/>
  <c r="G155" i="15"/>
  <c r="N155" i="15"/>
  <c r="G156" i="15"/>
  <c r="N156" i="15"/>
  <c r="G157" i="15"/>
  <c r="N157" i="15"/>
  <c r="G158" i="15"/>
  <c r="N158" i="15"/>
  <c r="G159" i="15"/>
  <c r="N159" i="15"/>
  <c r="G160" i="15"/>
  <c r="N160" i="15"/>
  <c r="G161" i="15"/>
  <c r="N161" i="15"/>
  <c r="G162" i="15"/>
  <c r="N162" i="15"/>
  <c r="G163" i="15"/>
  <c r="N163" i="15"/>
  <c r="G164" i="15"/>
  <c r="N164" i="15"/>
  <c r="G165" i="15"/>
  <c r="N165" i="15"/>
  <c r="G166" i="15"/>
  <c r="N166" i="15"/>
  <c r="G167" i="15"/>
  <c r="N167" i="15"/>
  <c r="G168" i="15"/>
  <c r="N168" i="15"/>
  <c r="G169" i="15"/>
  <c r="N169" i="15"/>
  <c r="G170" i="15"/>
  <c r="N170" i="15"/>
  <c r="G171" i="15"/>
  <c r="N171" i="15"/>
  <c r="G172" i="15"/>
  <c r="N172" i="15"/>
  <c r="G173" i="15"/>
  <c r="N173" i="15"/>
  <c r="G174" i="15"/>
  <c r="N174" i="15"/>
  <c r="G175" i="15"/>
  <c r="N175" i="15"/>
  <c r="G176" i="15"/>
  <c r="N176" i="15"/>
  <c r="G177" i="15"/>
  <c r="N177" i="15"/>
  <c r="G178" i="15"/>
  <c r="N178" i="15"/>
  <c r="G179" i="15"/>
  <c r="N179" i="15"/>
  <c r="G180" i="15"/>
  <c r="N180" i="15"/>
  <c r="G181" i="15"/>
  <c r="N181" i="15"/>
  <c r="G182" i="15"/>
  <c r="N182" i="15"/>
  <c r="G183" i="15"/>
  <c r="N183" i="15"/>
  <c r="G184" i="15"/>
  <c r="N184" i="15"/>
  <c r="G2" i="15"/>
  <c r="N2" i="15"/>
  <c r="N6" i="15"/>
  <c r="N198" i="15"/>
  <c r="N188" i="15"/>
  <c r="N8" i="15"/>
  <c r="N4" i="15"/>
  <c r="N187" i="15"/>
  <c r="N197" i="15"/>
  <c r="N199" i="15"/>
  <c r="AE199" i="15"/>
  <c r="G185" i="15"/>
  <c r="M185" i="15"/>
  <c r="M199" i="15"/>
  <c r="G199" i="15"/>
  <c r="AE2" i="15"/>
  <c r="AE185" i="15"/>
  <c r="N185" i="15"/>
  <c r="I16" i="11"/>
  <c r="G4" i="11"/>
  <c r="G5" i="11"/>
  <c r="G8" i="11"/>
  <c r="G9" i="11"/>
  <c r="G10" i="11"/>
  <c r="G11" i="11"/>
  <c r="G12" i="11"/>
  <c r="G13" i="11"/>
  <c r="G14" i="11"/>
  <c r="G15" i="11"/>
  <c r="E16" i="11"/>
  <c r="F16" i="11"/>
  <c r="C16" i="11"/>
  <c r="B16" i="11"/>
  <c r="G3" i="11"/>
  <c r="D16" i="11"/>
  <c r="H16" i="11"/>
  <c r="G16" i="11"/>
</calcChain>
</file>

<file path=xl/sharedStrings.xml><?xml version="1.0" encoding="utf-8"?>
<sst xmlns="http://schemas.openxmlformats.org/spreadsheetml/2006/main" count="3971" uniqueCount="370">
  <si>
    <t>Item No.</t>
  </si>
  <si>
    <t>Accreditation &amp; Assessment (1)</t>
  </si>
  <si>
    <t>Expand Academic Offerings (2)</t>
  </si>
  <si>
    <t>Faculty Hires (3)</t>
  </si>
  <si>
    <t>Facilitating Graduation &amp; Student Success (4)</t>
  </si>
  <si>
    <t>Infrastructure for Growth (5)</t>
  </si>
  <si>
    <t>Prof Dev / Grad Studies / Student Assistants (6)</t>
  </si>
  <si>
    <t>Reassigned Job Duties (7)</t>
  </si>
  <si>
    <t>Regional &amp; Community Business Priorities (8)</t>
  </si>
  <si>
    <t>Mandatory</t>
  </si>
  <si>
    <t>Comments</t>
  </si>
  <si>
    <t xml:space="preserve">Funding Source </t>
    <phoneticPr fontId="0" type="noConversion"/>
  </si>
  <si>
    <t>x</t>
  </si>
  <si>
    <t>Unit Name</t>
  </si>
  <si>
    <t>Proposed Project/Initiative/Hire</t>
  </si>
  <si>
    <t>Grand Total</t>
  </si>
  <si>
    <t>Category</t>
  </si>
  <si>
    <t xml:space="preserve">Funding Source </t>
  </si>
  <si>
    <t xml:space="preserve">1 Accreditation &amp; Assessment </t>
  </si>
  <si>
    <t xml:space="preserve">4 Facilitating Graduation &amp; Student Success </t>
  </si>
  <si>
    <t xml:space="preserve">3 Faculty Hires </t>
  </si>
  <si>
    <t xml:space="preserve">2 Expand Academic Offerings </t>
  </si>
  <si>
    <t xml:space="preserve">5 Infrastructure for Growth </t>
  </si>
  <si>
    <t xml:space="preserve">6 Prof Dev / Grad Studies / Student Assistants </t>
  </si>
  <si>
    <t xml:space="preserve">7 Reassigned Job Duties </t>
  </si>
  <si>
    <t xml:space="preserve">8 Regional &amp; Community Business Priorities </t>
  </si>
  <si>
    <t>None</t>
  </si>
  <si>
    <t>4 Facilitating Graduation &amp; Student Success  Total</t>
  </si>
  <si>
    <t>YES</t>
  </si>
  <si>
    <t>NO</t>
  </si>
  <si>
    <t xml:space="preserve"> </t>
  </si>
  <si>
    <t>9 Other  (specify in comments)</t>
  </si>
  <si>
    <t>Other  (specify in comments) (9)</t>
  </si>
  <si>
    <t>Sum of STATE BASE Requested FY 2015/16</t>
  </si>
  <si>
    <t>Sum of STATE ONE-TIME Requested FY 2015/16</t>
  </si>
  <si>
    <t>Sum of STATE Total Base/One-Time</t>
  </si>
  <si>
    <t>ITC-F Classroom Support</t>
  </si>
  <si>
    <t>ITC-C Business Analyst</t>
  </si>
  <si>
    <t>This position needed  to support the explosion in demand for analytics of transactional data. In 2014/15 Academic Affairs obtained a grant (one time funds) to improve our data driven decision making. IITS has discovered to help Academic Affairs be successful we will need a dedicated full time Business Analyst. Indicated base budget expense includes computer refresh system. One time cost is furniture.</t>
  </si>
  <si>
    <t>ITC-F Instructional Development Support</t>
  </si>
  <si>
    <t>This position could be fiscally funded for a couple of years. Includes computer complement</t>
  </si>
  <si>
    <t>Other</t>
  </si>
  <si>
    <t>IITS</t>
  </si>
  <si>
    <t>STATE FUNDING</t>
  </si>
  <si>
    <t>NON-STATE FUNDING</t>
  </si>
  <si>
    <t>IITS Total</t>
  </si>
  <si>
    <t>Request Summary</t>
  </si>
  <si>
    <t>(blank)</t>
  </si>
  <si>
    <t>5 Infrastructure for Growth  Total</t>
  </si>
  <si>
    <t>Values</t>
  </si>
  <si>
    <t xml:space="preserve">Operating budget backfill </t>
  </si>
  <si>
    <t>Identified Budget Deficit</t>
  </si>
  <si>
    <t>Information resources inflation</t>
  </si>
  <si>
    <t>Critical support for new approved programs (past three years)</t>
  </si>
  <si>
    <t>Optimal support for new approved programs</t>
  </si>
  <si>
    <t>First Year Program Librarian (Senior Assistant Rank)</t>
  </si>
  <si>
    <t>Campus-wide survey implementation</t>
  </si>
  <si>
    <t>Chair reupholstery</t>
  </si>
  <si>
    <t>Special Collections/Archives feasibility study</t>
  </si>
  <si>
    <t>LIB</t>
  </si>
  <si>
    <t>This will allow us to hire two vacant faculty lines; salaries are currently being used for critical Library operating expenses.</t>
  </si>
  <si>
    <t>Annual inflation for campus information resources.</t>
  </si>
  <si>
    <t>Critical resources needed for programs approved in 2011-12, 2012-13, and 2013-14.</t>
  </si>
  <si>
    <t xml:space="preserve">Additional information resources to fully support new programs. </t>
  </si>
  <si>
    <t xml:space="preserve">Needed to continue Library leadership role in information literacy education in an environment of increasing students. </t>
  </si>
  <si>
    <t>Ability to assess Library programs and services.</t>
  </si>
  <si>
    <t xml:space="preserve">Maintenance of Kellogg Library facility. </t>
  </si>
  <si>
    <t xml:space="preserve">This study will inform us on resources needed to grow a Special Collections unit limited to unique materials documenting the campus and North San Diego County. </t>
  </si>
  <si>
    <t>3 Faculty Hires  Total</t>
  </si>
  <si>
    <t>LIB Total</t>
  </si>
  <si>
    <t>1 Accreditation &amp; Assessment  Total</t>
  </si>
  <si>
    <t>9 Other  (specify in comments) Total</t>
  </si>
  <si>
    <t>1.0 Outreach/Recruitment Coordinator</t>
  </si>
  <si>
    <t xml:space="preserve">To help recruit, track, and assess grad students and programs. </t>
  </si>
  <si>
    <t>Master's GWAR Course</t>
  </si>
  <si>
    <t xml:space="preserve">To prevent the discontinuation of international students. </t>
  </si>
  <si>
    <t>Assigned time for graduate coordinators</t>
  </si>
  <si>
    <t xml:space="preserve">A contentious issue for grad program coordinators, and viewed as long overdue. </t>
  </si>
  <si>
    <t>Associate Dean for Graduate Studies</t>
  </si>
  <si>
    <t xml:space="preserve">Longer-term vision for the structure of OGSR. </t>
  </si>
  <si>
    <t>Faculty Fellowship for Undergraduate Research</t>
  </si>
  <si>
    <t>IRBnet and CITI Membership</t>
  </si>
  <si>
    <t>This membership has already been adopted, to support the increasing volume of IRB proposals. The request shifts the funding from IDC to Stateside.</t>
  </si>
  <si>
    <t xml:space="preserve">Student Poster Showcase, Student Research Symposium. </t>
  </si>
  <si>
    <t xml:space="preserve">Long-standing programs. Low cost, but highly visible on campus. </t>
  </si>
  <si>
    <t>Summer Academy for External Grants</t>
  </si>
  <si>
    <t xml:space="preserve">Helpful to spur the submission of grant proposals. </t>
  </si>
  <si>
    <t>University Professional Development</t>
  </si>
  <si>
    <t xml:space="preserve">UPD has previously been paid by a combination of stateside funding and IDC. I'm optimistic that CO funding will be available, but if not, this is a critical support mechansims for faculty scholarship. Announcement from CO will likely be made in April. </t>
  </si>
  <si>
    <t>Grant-writer</t>
  </si>
  <si>
    <t xml:space="preserve">As part of my negotiations to bring a new grant-writer to campus, I offered a salary of $65K. My budget for this hire was $60K, so I'm requesting the additional $5K for her salary costs. </t>
  </si>
  <si>
    <t>OSGR</t>
  </si>
  <si>
    <t>6 Prof Dev / Grad Studies / Student Assistants  Total</t>
  </si>
  <si>
    <t>7 Reassigned Job Duties  Total</t>
  </si>
  <si>
    <t>OSGR Total</t>
  </si>
  <si>
    <t>WASC Dues</t>
  </si>
  <si>
    <t>WASC related stipends</t>
  </si>
  <si>
    <t>WASC and Assessment related travel and training</t>
  </si>
  <si>
    <t>WASC Offsite Review Fee</t>
  </si>
  <si>
    <t>WASC Onsite Review Visit Fee</t>
  </si>
  <si>
    <t>WASC Reviewer Travel</t>
  </si>
  <si>
    <t>University Assessment Council - Faculty Release Time</t>
  </si>
  <si>
    <t>Extended Learning</t>
  </si>
  <si>
    <t>Given that this is an annual expense, the request is to move to base funds</t>
  </si>
  <si>
    <t>Includes stipends for Core Competencies Assessment</t>
  </si>
  <si>
    <t>Without this, reacrreditation can not be achieved</t>
  </si>
  <si>
    <t>The UAC is functioning well, so we would like to continue the level of support for faculty members</t>
  </si>
  <si>
    <t>Acad Prog</t>
  </si>
  <si>
    <t>Acad Prog Total</t>
  </si>
  <si>
    <t>Assistant Professor, Accounting (new)</t>
  </si>
  <si>
    <t>Assistant Professor, Accounting (replacement)</t>
  </si>
  <si>
    <t>Assistant Professor, Marketing (new)</t>
  </si>
  <si>
    <t>Assistant Professor, Marketing (replacement)</t>
  </si>
  <si>
    <t>Assistant Professor, Management (replacement)</t>
  </si>
  <si>
    <t>Assistant Professor, Operations (replacement)</t>
  </si>
  <si>
    <t>Lecturers new funding needed</t>
  </si>
  <si>
    <t>Professional development for new replacement faculty</t>
  </si>
  <si>
    <t>Self Support</t>
  </si>
  <si>
    <t>Relocation for 4 new and replacement faculty</t>
  </si>
  <si>
    <t xml:space="preserve"> Assessment specialist</t>
  </si>
  <si>
    <t>AACSB Dues</t>
  </si>
  <si>
    <t>Chairs release time</t>
  </si>
  <si>
    <t>CoBA</t>
  </si>
  <si>
    <t>Without this, AACSB cannot be achieved</t>
  </si>
  <si>
    <t>$7500 summer research grant plus $3000 travel grant</t>
  </si>
  <si>
    <t>CoBA departments changed from 3 to 6</t>
  </si>
  <si>
    <t>CoBA Total</t>
  </si>
  <si>
    <t>2 additional course releases for FC Director</t>
  </si>
  <si>
    <t>2 course releases for Associate Director</t>
  </si>
  <si>
    <t>Funding for professional development activities (summer institute, FLCs, FLC leaders)</t>
  </si>
  <si>
    <t>Increased funding for Professional Development grants for increased numbers of tenure line faculty and lecturers</t>
  </si>
  <si>
    <t>QOLT online teaching iniative</t>
  </si>
  <si>
    <t>FAC CNTR</t>
  </si>
  <si>
    <t>FAC CNTR Total</t>
  </si>
  <si>
    <t>staff position (ASA II)</t>
  </si>
  <si>
    <t>Anthropology (Archaeology), Assistant Professor</t>
  </si>
  <si>
    <t>Communication (Mass Media Law &amp; Policy), Assistant Professor</t>
  </si>
  <si>
    <t>Environmental Studies (Environmental Justice), Assistant Professor</t>
  </si>
  <si>
    <t>Global Studies (Humanities), Assistant Professor</t>
  </si>
  <si>
    <t>History (History Education), Assistant Professor</t>
  </si>
  <si>
    <t>Liberal Studies (Physical Geography), Assistant Professor</t>
  </si>
  <si>
    <t>Modern Language Studies (Spanish Translation), Assistant Professor</t>
  </si>
  <si>
    <t>Philosophy (Modern &amp; Late Modern Philosophy), Assistant Professor</t>
  </si>
  <si>
    <t>Political Science, (American Politics), Assistant Professor</t>
  </si>
  <si>
    <t>School of Arts (Technical Theatre), Assistant Professor</t>
  </si>
  <si>
    <t>Social Sciences (Internal Reassignment .50 FTE)</t>
  </si>
  <si>
    <t>CHABSS</t>
  </si>
  <si>
    <t>Anthropology IST I</t>
  </si>
  <si>
    <t>Child &amp; Adolescent Development ASC I</t>
  </si>
  <si>
    <t>Dean's Office, PR/Communications Specialist (.50 FTE)</t>
  </si>
  <si>
    <t>School of Arts, ASA II (.50 FTE)</t>
  </si>
  <si>
    <t>launch of Criminology/Justice Studies major (Temecula)(per EL budget)</t>
  </si>
  <si>
    <t>EL</t>
  </si>
  <si>
    <t>launch of Cultural Competency in Health Care certificate (per EL budget)</t>
  </si>
  <si>
    <t>launch of Geographic Information Systems (GIS) certificate (per EL budget)</t>
  </si>
  <si>
    <t xml:space="preserve">launch of Music major </t>
  </si>
  <si>
    <t>launch of Convergent Journalism minor</t>
  </si>
  <si>
    <t xml:space="preserve">CHAD launch Year 2 </t>
  </si>
  <si>
    <t>ENVS launch Year 2</t>
  </si>
  <si>
    <t>Department Chair Compensation for largest Departments</t>
  </si>
  <si>
    <t>Staff Development &amp; Compensation</t>
  </si>
  <si>
    <t>Labs:  Equipment</t>
  </si>
  <si>
    <t>Labs: Moving from one-time allocation to base funding</t>
  </si>
  <si>
    <t xml:space="preserve">OE&amp;E, duplication costs to match enrollment growth </t>
  </si>
  <si>
    <t>costs associated with 12 TT hires (phone, faculty development, etc.)</t>
  </si>
  <si>
    <t xml:space="preserve">faculty professional development </t>
  </si>
  <si>
    <t>Computer refresh for new TT facutly &amp; staff</t>
  </si>
  <si>
    <t xml:space="preserve">lecturer equity salary increases </t>
  </si>
  <si>
    <t xml:space="preserve">computer leases &amp; printer access for CHABSS Lecturers </t>
  </si>
  <si>
    <t>Space: SBSB space renovation to restore faculty office spaces &amp; ARTS instructional space improvements</t>
  </si>
  <si>
    <t xml:space="preserve">LBST:  Common Core, Next Generation Science, CSET waiver curriculum compliance, Year 1 </t>
  </si>
  <si>
    <t xml:space="preserve">instruction for nonresident students  </t>
  </si>
  <si>
    <t>moving last year's one-time instructional allocation to base budget</t>
  </si>
  <si>
    <t>Course sections, lessons and equipment (one-time)</t>
  </si>
  <si>
    <t xml:space="preserve"> (4 sections + coordinator, OE&amp;E)</t>
  </si>
  <si>
    <t>(7 sections + coordinator, OE&amp;E)</t>
  </si>
  <si>
    <t>(9 sections + PD compensation + OE&amp;E)</t>
  </si>
  <si>
    <t>(est. 1 add'l month's salary for two senior Full Prof's)</t>
  </si>
  <si>
    <t xml:space="preserve"> (up to 9 CHABSS staff eligible for IRP's + $2500 for staff development)</t>
  </si>
  <si>
    <t>Reflects a 10% increase over AY 14/15</t>
  </si>
  <si>
    <t>($1000 for TT faculty; +$2000 for lecturer pool)</t>
  </si>
  <si>
    <t>(to address inequities across the College in addressing computer needs)</t>
  </si>
  <si>
    <t>44 sections for 354 FTES in 14/15 +5% at internal replacement rate.</t>
  </si>
  <si>
    <t xml:space="preserve"> ($1,150,000, plus 5% increase</t>
  </si>
  <si>
    <t>We would like to revise this figure once mid-year is completed</t>
  </si>
  <si>
    <t>moving anticipated 14/15 instructional budget deficit to base budget</t>
  </si>
  <si>
    <t>CHABSS Total</t>
  </si>
  <si>
    <t>2 Expand Academic Offerings  Total</t>
  </si>
  <si>
    <t>8 Regional &amp; Community Business Priorities  Total</t>
  </si>
  <si>
    <t>Asst Prof, Molecular &amp; Cellular Biology  BIOL</t>
  </si>
  <si>
    <t>Asst Prof, Physiology BIOL</t>
  </si>
  <si>
    <t>Asst Prof, Ecology BIOL</t>
  </si>
  <si>
    <t>Asst Prof, Environmental Analytical CHEM</t>
  </si>
  <si>
    <t>Asst Prof, Experimental Physical (Materials/Polymer) CHEM</t>
  </si>
  <si>
    <t>Asst Prof, Parallel Processing CS</t>
  </si>
  <si>
    <t>Asst Prof, Software Engineering/ Databases CS</t>
  </si>
  <si>
    <t>Asst Prof, Applied Mathematics MATH</t>
  </si>
  <si>
    <t>Asst Prof, Experimental Physics/Electronics PHYS</t>
  </si>
  <si>
    <t>Asst Prof, AMO PHYS</t>
  </si>
  <si>
    <t>Staff, Instructional Support Technician BIOL</t>
  </si>
  <si>
    <t>Staff, Student Svc Professional BIOL</t>
  </si>
  <si>
    <t>Staff, Administrative Support Assistant BIOL</t>
  </si>
  <si>
    <t>Staff, Instructional Support Technician CHEM</t>
  </si>
  <si>
    <t>Staff, Administrative Support Assistant CHEM</t>
  </si>
  <si>
    <t>Staff, Instructional Support Technician CS</t>
  </si>
  <si>
    <t>Staff, Administrative Support Coordinator, CS</t>
  </si>
  <si>
    <t>Staff, Administrative Support Assistant MATH</t>
  </si>
  <si>
    <t>Staff, Instructional Support Technician PHYS</t>
  </si>
  <si>
    <t>Staff, Administrative Support Assistant Dean Ofc</t>
  </si>
  <si>
    <t>Replace obsolete, unreliable, or unserviceable equipment ("ASAP", Table 4, p. 6)</t>
  </si>
  <si>
    <t>Lab budget (AY 15/16 planned replacements, Table 4, p.6)</t>
  </si>
  <si>
    <t>Lab budget augmentation (contracts, repairs, lab supplies, lab equipment)</t>
  </si>
  <si>
    <t>Acquisition and planned obsolescence of computing resources CS</t>
  </si>
  <si>
    <t>Teaching assistantships to support graduate students</t>
  </si>
  <si>
    <t xml:space="preserve">College strategic planning for Engineering </t>
  </si>
  <si>
    <t>Capital improvements to the roof Sci2</t>
  </si>
  <si>
    <t>Capital improvements in SCI2 247 to accommodate new PHYS TTF</t>
  </si>
  <si>
    <t>Acquisition of cabinets and benches to increase PHYS lab instructional capacity</t>
  </si>
  <si>
    <t>CS Wireless Network Lab</t>
  </si>
  <si>
    <t xml:space="preserve">Software engineering research lab to accommodate research and instruction </t>
  </si>
  <si>
    <t>CS server, software licenses, cloud computing resources</t>
  </si>
  <si>
    <t xml:space="preserve">Capital improvement to existing vivarium facilities </t>
  </si>
  <si>
    <t>Professional development for CSM staff</t>
  </si>
  <si>
    <t>Professional development for CSM TTF</t>
  </si>
  <si>
    <t>Department of Chemistry and Biochemistry assessment &amp; planning retreat</t>
  </si>
  <si>
    <t>Initial CS accreditation efforts, course release</t>
  </si>
  <si>
    <t>Intitial PHYS accreditation efforts, course release</t>
  </si>
  <si>
    <t>Pre-Baccalaureate Math Coordinator for remedial mathematics, course release</t>
  </si>
  <si>
    <t>Develop placement mechanism for STEM majors for calculus courses, course release</t>
  </si>
  <si>
    <t>SSMP coordinator efforts, course releases</t>
  </si>
  <si>
    <t>CS annual Hackathon</t>
  </si>
  <si>
    <t>Dean's membership costs to various community organizations</t>
  </si>
  <si>
    <t>CSM</t>
  </si>
  <si>
    <t>CSM Total</t>
  </si>
  <si>
    <t>CEHHS</t>
  </si>
  <si>
    <t>Additional half-time communications specialist</t>
  </si>
  <si>
    <t>Assessment/Accreditation Needs</t>
  </si>
  <si>
    <t>Develop an e-application for MA and credential programs</t>
  </si>
  <si>
    <t>Identify a person to develop surveys and collect data to make curriculum decisions based on  measured impact of SoE graduates on P-12 students and community.</t>
  </si>
  <si>
    <t>Hire Assistant Professor</t>
  </si>
  <si>
    <t>Membership dues for accrediting agencies</t>
  </si>
  <si>
    <t>Consultant for assistance on self-study for CCNE</t>
  </si>
  <si>
    <t>Assistant Professor, Psychiatric/Mental Health NP</t>
  </si>
  <si>
    <t>Professor</t>
  </si>
  <si>
    <t>Instructional Support Technician</t>
  </si>
  <si>
    <t>Develop Kinesiology-specific classroom complete with therapy tables and teaching equipment</t>
  </si>
  <si>
    <t>Accreditation/Assessment Activiites</t>
  </si>
  <si>
    <t>Associate Professor, Interdisciplinary</t>
  </si>
  <si>
    <t>Two of the four (SoE and SoN) state-side programs have large accreditation requirements.  HD will be starting their program review and will be undergoing major curriculum revisions</t>
  </si>
  <si>
    <t xml:space="preserve">Secure resources to support capacity building, hiring, and accreditation. </t>
  </si>
  <si>
    <t>Same as above</t>
  </si>
  <si>
    <t>Without this, future reacrreditation can not be achieved</t>
  </si>
  <si>
    <t>Will assist with the self-study with new standards and combining BSN and MSN program reviews</t>
  </si>
  <si>
    <t>Teach and co-lead Psychiatric Mental Health NP program</t>
  </si>
  <si>
    <t>Specialty to be determined</t>
  </si>
  <si>
    <t>Recommendation by external reviewers</t>
  </si>
  <si>
    <t>KINE has specific needs for many of their courses that are not being fulfilled by the current classrooms.</t>
  </si>
  <si>
    <t xml:space="preserve">Over 75% of HD courses are taught by adjunct faculty. </t>
  </si>
  <si>
    <t xml:space="preserve">YES </t>
  </si>
  <si>
    <t>Centralize creation and publication of all recruitment and outreach materials</t>
  </si>
  <si>
    <t>Hold a joint MA poster and JDP/Ed Admin open house sessions on the same day and venue</t>
  </si>
  <si>
    <t>JDP &amp; Extended Learning (EL)</t>
  </si>
  <si>
    <t xml:space="preserve">Provide annual financial incentives, such as grants (e.g., application fees, CSET fees, and others) and articulate viable opportunities for program completion to enhance student progress through programs and increase retention rates in corresponding education programs. </t>
  </si>
  <si>
    <t xml:space="preserve">Initiate advisory group to explore need for changing the Clinical Nurse Leader concentration to a Nursing Leadership/Administration/Informatics concentration for the MSN program </t>
  </si>
  <si>
    <t xml:space="preserve">Initiate advisory group to explore moving the Nursing Education concentration of the MSN program fully online; complete curricular changes and submit through review process (school, college and university) </t>
  </si>
  <si>
    <t>Increase offerings of core courses for Pre-Kinesiology majors to streamline entry to the major</t>
  </si>
  <si>
    <t>Sponsor a student research symposium for students to share their work with community members</t>
  </si>
  <si>
    <t>Retreat for Curriculum Revision</t>
  </si>
  <si>
    <t>To comply with university branding policies on all CSUSM publications</t>
  </si>
  <si>
    <t>Ensure student success by providing, maintaining, and expanding infrastructure, resources, and support for conducting research, developing and delivering innovative curriculum, and advising students. Promote and celebrate student achievement.</t>
  </si>
  <si>
    <t>To increase access to nursing programs across the region</t>
  </si>
  <si>
    <t xml:space="preserve">Hold one advisory committee meeting of local school district leaders for the MA program through the NCPDF to recommend master’s program candidates, indicate needs in their districts, and give expertise to innovation and emerging programs. </t>
  </si>
  <si>
    <t xml:space="preserve">Bring one distinguished expert to the campus for a colloquium that is held at least once a year in alignment with the endowment guidelines. </t>
  </si>
  <si>
    <t>Hire an additional DTIR</t>
  </si>
  <si>
    <t>Support the development and growth of new research initiatives that have high potential for community partnerships: Fall Prevention Clinic, Surf Research, etc.</t>
  </si>
  <si>
    <t>Sustain and enhance current services and resources at CSUSM speech-language clinic.</t>
  </si>
  <si>
    <t>Develop specialized clinics including family support groups to serve families in North County San Diego</t>
  </si>
  <si>
    <t>Institutionalize strategic approaches for development of and engagement with community partnerships. Endorse and advocate for these collaborations.</t>
  </si>
  <si>
    <t>Speech-language clinic to provide clinical hours with adult clients</t>
  </si>
  <si>
    <t xml:space="preserve">Summer clinic placements are required for all students.  </t>
  </si>
  <si>
    <t>Support a 3-unit per semester coordinator position to establish and coordinate the Center for Teacher Education.</t>
  </si>
  <si>
    <t>Hire Undergraduate Academic Advisor</t>
  </si>
  <si>
    <t>Fund professional development travel for all professional staff</t>
  </si>
  <si>
    <t>Hire consultant to conduct maintenance on the SoE Filemaker database</t>
  </si>
  <si>
    <t>Develop and sustain long-term positive working relationships within the college, across the university, and among other education partners.</t>
  </si>
  <si>
    <t>To assure every student has enough access to ensure their time to graduation</t>
  </si>
  <si>
    <t>To facilitate accurate and timely reporting and assessment</t>
  </si>
  <si>
    <t>Establish ad hoc committee to review and survey equity/morale among all CEHHS personnel</t>
  </si>
  <si>
    <t xml:space="preserve"> Provide three units of assigned time per semester to a faculty member to design, implement, and coordinate the BTSA-MA program. Host it in the current MA (UCC level, not CTC).</t>
  </si>
  <si>
    <t>Open BS in SLP through extended learning.</t>
  </si>
  <si>
    <t>Cost of opening new program in first year</t>
  </si>
  <si>
    <t>Plan and host a research fair that includes student work, faculty research, and student/faculty collaborative research as well as any community service/student/faculty research</t>
  </si>
  <si>
    <t>Support faculty in maintaining state license and certification.</t>
  </si>
  <si>
    <t>All faculty must maintain current license and certification for accreditation.</t>
  </si>
  <si>
    <t>CEHHS Total</t>
  </si>
  <si>
    <t>Cross-Institutional Curicular Development with Community Colleges</t>
  </si>
  <si>
    <t>Predictors of Students' Success/Struggle</t>
  </si>
  <si>
    <t>Faculty Professional Development--FYP and Instructors of first-year students</t>
  </si>
  <si>
    <t>Major/Minor Fair</t>
  </si>
  <si>
    <t xml:space="preserve">AVID for Higher Ed Commitment to Pilot </t>
  </si>
  <si>
    <t>GEL 101</t>
  </si>
  <si>
    <t>Transfer Success Program</t>
  </si>
  <si>
    <t>Cross-College, Cross-Institutional College Readiness--Writing Workshop Series</t>
  </si>
  <si>
    <t>CO Strategic Initiatives</t>
  </si>
  <si>
    <t>Student Travel/Research/Creative Activities</t>
  </si>
  <si>
    <t>Facilitate 2 OUGS Strategic Initiatives</t>
  </si>
  <si>
    <t>OUGS SSP Professional Development</t>
  </si>
  <si>
    <t>OUGS</t>
  </si>
  <si>
    <t>CSUSM has a 5-year commitment with AVID Center</t>
  </si>
  <si>
    <t>OUGS Total</t>
  </si>
  <si>
    <t>Temporary staff</t>
  </si>
  <si>
    <t>Training opportunities for staff</t>
  </si>
  <si>
    <t>FAC AFF</t>
  </si>
  <si>
    <t>Necessary to assist with moving Personnel Files to an electronic module, as recently permitted by the new CBA.  Existing staff will not be able to handle this additional workload due to the large number of files.</t>
  </si>
  <si>
    <t>Necessary to keep up with changing laws, CBA requirements, technical letters and executive orders and mandates from the Chancellor's Office.</t>
  </si>
  <si>
    <t>FAC AFF Total</t>
  </si>
  <si>
    <t xml:space="preserve">PAR </t>
  </si>
  <si>
    <t>Data Analyst</t>
  </si>
  <si>
    <t>PAR  Total</t>
  </si>
  <si>
    <t xml:space="preserve"> Kohlmeyer 1.0 - Replacement</t>
  </si>
  <si>
    <t>Anderson .5/Guseman .5 Replacement</t>
  </si>
  <si>
    <t>Gannon .5/Lou  .5 Replacement</t>
  </si>
  <si>
    <t>ACAD SENATE</t>
  </si>
  <si>
    <t>Co-Chair of PAC: 6 units of release time</t>
  </si>
  <si>
    <t>PAC Member Stipends</t>
  </si>
  <si>
    <t>Chair of Senate: Additional 3 units of release time</t>
  </si>
  <si>
    <t xml:space="preserve">Release time units, as needed, </t>
  </si>
  <si>
    <t>ACAD SENATE Total</t>
  </si>
  <si>
    <t>TOTAL State and Non-State FUNDING</t>
  </si>
  <si>
    <t>15/16 Requests State</t>
  </si>
  <si>
    <t>Difference One-time Only</t>
  </si>
  <si>
    <t>Switch to Base</t>
  </si>
  <si>
    <t>Secure resources to support capacity building, hiring, and accreditation. Web design and update, marketing and recruitment for all units in the college. 26,400 Salary  20,000 Materials</t>
  </si>
  <si>
    <t>Sum of STATE BASE Allocated FY 2014/15</t>
  </si>
  <si>
    <t>Sum of STATE ONE-TIME Allocated FY 2014/15</t>
  </si>
  <si>
    <t>14/15</t>
  </si>
  <si>
    <t>15/16</t>
  </si>
  <si>
    <t>STATE ONE-TIME Request</t>
  </si>
  <si>
    <t>Sum of STATE ONE-TIME Request</t>
  </si>
  <si>
    <t>A</t>
  </si>
  <si>
    <t>FY</t>
  </si>
  <si>
    <t>NEW STATE BASE Request</t>
  </si>
  <si>
    <t>STATE TOTAL Request</t>
  </si>
  <si>
    <t>14/15 Total Allocation</t>
  </si>
  <si>
    <t>15/16 TOTALS</t>
  </si>
  <si>
    <t>Sum of NEW STATE BASE Request</t>
  </si>
  <si>
    <t>Sum of STATE TOTAL Request</t>
  </si>
  <si>
    <t>Allocation STATE TOTAL</t>
  </si>
  <si>
    <t xml:space="preserve">Allocation STATE ONE-TIME </t>
  </si>
  <si>
    <t>NON-STATE Request Salary/Other Funding</t>
  </si>
  <si>
    <t>NON-STATE Request Benefits/Other</t>
  </si>
  <si>
    <t>NON- STATE TOTAL Request</t>
  </si>
  <si>
    <t xml:space="preserve">Allocation NEW STATE BASE </t>
  </si>
  <si>
    <t xml:space="preserve">14/15 TOTALS </t>
  </si>
  <si>
    <t>COBA</t>
  </si>
  <si>
    <t xml:space="preserve">STATE </t>
  </si>
  <si>
    <t>NON-STATE</t>
  </si>
  <si>
    <t>Sum of NON-STATE Request Salary/Other Funding</t>
  </si>
  <si>
    <t>Sum of NON-STATE Request Benefits/Other</t>
  </si>
  <si>
    <t>Sum of NON- STATE TOTAL Request</t>
  </si>
  <si>
    <t>TOTAL Request</t>
  </si>
  <si>
    <t>Sum of TOTAL Request</t>
  </si>
  <si>
    <t>TOTAL</t>
  </si>
  <si>
    <t>UBC NEW STATE BASE Request</t>
  </si>
  <si>
    <t>UBC STATE ONE-TIME Request</t>
  </si>
  <si>
    <t>UBC STATE TOTAL Request</t>
  </si>
  <si>
    <t>14/15 Allocated State</t>
  </si>
  <si>
    <t>OGSR</t>
  </si>
  <si>
    <t>*Comparison Does not include Sabbaticals, Course Fees, Lottery, Cougar Chroicle, Carry Forward</t>
  </si>
  <si>
    <t>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</si>
</sst>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31" x14ac:knownFonts="1">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u/>
      <sz val="11"/>
      <color theme="11"/>
      <name val="Calibri"/>
      <family val="2"/>
      <scheme val="minor"/>
    </font>
    <font>
      <b/>
      <sz val="10"/>
      <color theme="1"/>
      <name val="Calibri"/>
      <family val="2"/>
      <scheme val="minor"/>
    </font>
    <font>
      <b/>
      <sz val="18"/>
      <color theme="1"/>
      <name val="Times New Roman"/>
      <family val="1"/>
    </font>
    <font>
      <sz val="11"/>
      <color theme="1"/>
      <name val="Times New Roman"/>
      <family val="1"/>
    </font>
    <font>
      <b/>
      <sz val="11"/>
      <color theme="1"/>
      <name val="Times New Roman"/>
      <family val="1"/>
    </font>
    <font>
      <sz val="12"/>
      <color theme="1"/>
      <name val="Times New Roman"/>
      <family val="1"/>
    </font>
    <font>
      <b/>
      <sz val="14"/>
      <color theme="1"/>
      <name val="Times New Roman"/>
      <family val="1"/>
    </font>
    <font>
      <b/>
      <sz val="24"/>
      <color theme="1"/>
      <name val="Times New Roman"/>
      <family val="1"/>
    </font>
    <font>
      <b/>
      <sz val="14"/>
      <name val="Times New Roman"/>
      <family val="1"/>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0"/>
      <color indexed="8"/>
      <name val="Calibri"/>
      <family val="2"/>
    </font>
    <font>
      <sz val="10"/>
      <name val="Corbel"/>
      <family val="2"/>
    </font>
    <font>
      <sz val="10"/>
      <name val="Arial"/>
      <family val="2"/>
    </font>
    <font>
      <sz val="10"/>
      <color theme="1"/>
      <name val="Arial"/>
      <family val="2"/>
    </font>
    <font>
      <sz val="10"/>
      <color indexed="8"/>
      <name val="Calibri"/>
      <family val="2"/>
    </font>
    <font>
      <sz val="10"/>
      <color rgb="FF000000"/>
      <name val="Calibri"/>
      <family val="2"/>
      <scheme val="minor"/>
    </font>
    <font>
      <b/>
      <sz val="11"/>
      <name val="Corbel"/>
      <family val="2"/>
    </font>
    <font>
      <b/>
      <sz val="14"/>
      <name val="Calibri"/>
      <family val="2"/>
      <scheme val="minor"/>
    </font>
    <font>
      <b/>
      <sz val="12"/>
      <color theme="1"/>
      <name val="Times New Roman"/>
      <family val="1"/>
    </font>
    <font>
      <b/>
      <sz val="20"/>
      <color theme="1"/>
      <name val="Times New Roman"/>
      <family val="1"/>
    </font>
    <font>
      <sz val="10"/>
      <color theme="1"/>
      <name val="Times New Roman"/>
      <family val="1"/>
    </font>
    <font>
      <b/>
      <sz val="10"/>
      <color theme="1"/>
      <name val="Times New Roman"/>
      <family val="1"/>
    </font>
    <font>
      <b/>
      <sz val="14"/>
      <color rgb="FFFF0000"/>
      <name val="Calibri"/>
      <family val="2"/>
      <scheme val="minor"/>
    </font>
    <font>
      <sz val="18"/>
      <color theme="1"/>
      <name val="Times New Roman"/>
      <family val="1"/>
    </font>
  </fonts>
  <fills count="1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s>
  <cellStyleXfs count="4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3" fillId="0" borderId="0" applyFont="0" applyFill="0" applyBorder="0" applyAlignment="0" applyProtection="0"/>
  </cellStyleXfs>
  <cellXfs count="211">
    <xf numFmtId="0" fontId="0" fillId="0" borderId="0" xfId="0"/>
    <xf numFmtId="0" fontId="5" fillId="5" borderId="1" xfId="0" applyFont="1" applyFill="1" applyBorder="1" applyAlignment="1">
      <alignment horizontal="center" textRotation="90" wrapText="1"/>
    </xf>
    <xf numFmtId="0" fontId="6" fillId="0" borderId="0" xfId="0" applyFont="1" applyAlignment="1"/>
    <xf numFmtId="0" fontId="7" fillId="0" borderId="0" xfId="0" applyFont="1"/>
    <xf numFmtId="0" fontId="8" fillId="0" borderId="0" xfId="0" applyFont="1"/>
    <xf numFmtId="40" fontId="7" fillId="0" borderId="0" xfId="0" applyNumberFormat="1" applyFont="1"/>
    <xf numFmtId="0" fontId="9" fillId="0" borderId="0" xfId="0" applyFont="1"/>
    <xf numFmtId="0" fontId="9" fillId="0" borderId="0" xfId="0" applyFont="1" applyAlignment="1">
      <alignment wrapText="1"/>
    </xf>
    <xf numFmtId="0" fontId="11" fillId="0" borderId="0" xfId="0" applyFont="1" applyAlignment="1">
      <alignment horizontal="center"/>
    </xf>
    <xf numFmtId="0" fontId="12" fillId="5" borderId="0" xfId="0" applyFont="1" applyFill="1" applyBorder="1" applyAlignment="1">
      <alignment horizontal="center" wrapText="1"/>
    </xf>
    <xf numFmtId="0" fontId="1" fillId="0" borderId="0" xfId="0" applyFont="1"/>
    <xf numFmtId="40" fontId="8" fillId="0" borderId="0" xfId="0" applyNumberFormat="1" applyFont="1"/>
    <xf numFmtId="0" fontId="1" fillId="0" borderId="1" xfId="0" applyFont="1" applyBorder="1"/>
    <xf numFmtId="0" fontId="1" fillId="2" borderId="1" xfId="0" applyFont="1" applyFill="1" applyBorder="1"/>
    <xf numFmtId="40" fontId="1" fillId="2" borderId="1" xfId="0" applyNumberFormat="1" applyFont="1" applyFill="1" applyBorder="1"/>
    <xf numFmtId="40" fontId="15"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wrapText="1"/>
    </xf>
    <xf numFmtId="0" fontId="15" fillId="0" borderId="0" xfId="0" applyFont="1"/>
    <xf numFmtId="0" fontId="15" fillId="0" borderId="1" xfId="0" applyFont="1" applyBorder="1"/>
    <xf numFmtId="0" fontId="15" fillId="0" borderId="1" xfId="0" applyFont="1" applyBorder="1" applyAlignment="1">
      <alignment horizontal="left"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textRotation="90" wrapText="1"/>
    </xf>
    <xf numFmtId="0" fontId="15" fillId="0" borderId="0" xfId="0" applyFont="1" applyAlignment="1">
      <alignment horizontal="center"/>
    </xf>
    <xf numFmtId="0" fontId="15"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40" fontId="14" fillId="0"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15" fillId="0" borderId="1" xfId="0" applyFont="1" applyBorder="1" applyAlignment="1">
      <alignment horizontal="center"/>
    </xf>
    <xf numFmtId="40" fontId="15" fillId="0" borderId="1" xfId="0" applyNumberFormat="1" applyFont="1" applyBorder="1" applyAlignment="1">
      <alignment horizontal="right" vertical="center"/>
    </xf>
    <xf numFmtId="0" fontId="15" fillId="0" borderId="1" xfId="0" applyFont="1" applyFill="1" applyBorder="1" applyAlignment="1">
      <alignment wrapText="1"/>
    </xf>
    <xf numFmtId="40" fontId="15" fillId="0" borderId="1" xfId="0" applyNumberFormat="1" applyFont="1" applyFill="1" applyBorder="1" applyAlignment="1">
      <alignment horizontal="right"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20" fillId="0" borderId="1" xfId="0" applyFont="1" applyBorder="1" applyAlignment="1">
      <alignment horizontal="center" vertical="top" wrapText="1"/>
    </xf>
    <xf numFmtId="0" fontId="14"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vertical="top" wrapText="1"/>
    </xf>
    <xf numFmtId="40" fontId="17" fillId="0" borderId="1" xfId="0" applyNumberFormat="1" applyFont="1" applyFill="1" applyBorder="1" applyAlignment="1">
      <alignment horizontal="right" vertical="center" wrapText="1"/>
    </xf>
    <xf numFmtId="164" fontId="15" fillId="0" borderId="1" xfId="41"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textRotation="90" wrapText="1"/>
    </xf>
    <xf numFmtId="40" fontId="21"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xf numFmtId="0" fontId="15" fillId="2" borderId="1" xfId="0" applyFont="1" applyFill="1" applyBorder="1" applyAlignment="1">
      <alignment horizontal="center" vertical="center"/>
    </xf>
    <xf numFmtId="0" fontId="14" fillId="0" borderId="1" xfId="0" applyFont="1" applyFill="1" applyBorder="1" applyAlignment="1">
      <alignment wrapText="1"/>
    </xf>
    <xf numFmtId="0" fontId="15" fillId="0" borderId="0" xfId="0" applyFont="1" applyAlignment="1">
      <alignment wrapText="1"/>
    </xf>
    <xf numFmtId="40" fontId="15" fillId="0" borderId="1" xfId="41" applyNumberFormat="1" applyFont="1" applyBorder="1" applyAlignment="1">
      <alignment horizontal="right" vertical="center" wrapText="1"/>
    </xf>
    <xf numFmtId="40" fontId="15" fillId="0" borderId="1" xfId="41" applyNumberFormat="1" applyFont="1" applyFill="1" applyBorder="1" applyAlignment="1">
      <alignment horizontal="right" vertical="center" wrapText="1"/>
    </xf>
    <xf numFmtId="40" fontId="15" fillId="0" borderId="1" xfId="41" applyNumberFormat="1" applyFont="1" applyFill="1" applyBorder="1" applyAlignment="1">
      <alignment horizontal="right" vertical="center"/>
    </xf>
    <xf numFmtId="164" fontId="18" fillId="0" borderId="1" xfId="41" applyFont="1" applyBorder="1" applyAlignment="1">
      <alignment horizontal="center" vertical="center" wrapText="1"/>
    </xf>
    <xf numFmtId="40" fontId="15" fillId="0" borderId="1" xfId="41" applyNumberFormat="1" applyFont="1" applyBorder="1" applyAlignment="1">
      <alignment horizontal="right" vertical="center"/>
    </xf>
    <xf numFmtId="40" fontId="15" fillId="0" borderId="1" xfId="0" applyNumberFormat="1" applyFont="1" applyFill="1" applyBorder="1" applyAlignment="1">
      <alignment horizontal="right" vertical="center" wrapText="1"/>
    </xf>
    <xf numFmtId="0" fontId="22" fillId="0" borderId="1" xfId="0" applyFont="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40" fontId="14" fillId="0" borderId="1" xfId="0" applyNumberFormat="1" applyFont="1" applyBorder="1" applyAlignment="1">
      <alignment horizontal="right" vertical="center" wrapText="1"/>
    </xf>
    <xf numFmtId="0" fontId="15" fillId="0" borderId="0" xfId="0" applyFont="1" applyAlignment="1">
      <alignment horizontal="left" wrapText="1"/>
    </xf>
    <xf numFmtId="40" fontId="15" fillId="0" borderId="0" xfId="0" applyNumberFormat="1" applyFont="1" applyAlignment="1">
      <alignment horizontal="right" vertical="center" wrapText="1"/>
    </xf>
    <xf numFmtId="0" fontId="5" fillId="0" borderId="0" xfId="0" applyFont="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Fill="1"/>
    <xf numFmtId="0" fontId="5" fillId="0" borderId="0" xfId="0" applyFont="1" applyFill="1"/>
    <xf numFmtId="0" fontId="15" fillId="0" borderId="0" xfId="0" applyFont="1" applyFill="1" applyAlignment="1">
      <alignment horizontal="center" wrapText="1"/>
    </xf>
    <xf numFmtId="40" fontId="15" fillId="0" borderId="3" xfId="0" applyNumberFormat="1" applyFont="1" applyFill="1" applyBorder="1" applyAlignment="1">
      <alignment wrapText="1"/>
    </xf>
    <xf numFmtId="40" fontId="5" fillId="0" borderId="0" xfId="0" applyNumberFormat="1" applyFont="1" applyFill="1" applyAlignment="1">
      <alignment wrapText="1"/>
    </xf>
    <xf numFmtId="40" fontId="5" fillId="0" borderId="1" xfId="0" applyNumberFormat="1" applyFont="1" applyFill="1" applyBorder="1" applyAlignment="1">
      <alignment horizontal="right" vertical="center" wrapText="1"/>
    </xf>
    <xf numFmtId="40" fontId="5" fillId="0" borderId="0" xfId="0" applyNumberFormat="1" applyFont="1" applyAlignment="1">
      <alignment horizontal="right" vertical="center" wrapText="1"/>
    </xf>
    <xf numFmtId="0" fontId="14" fillId="0" borderId="0" xfId="0" applyFont="1" applyFill="1"/>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8" fillId="0" borderId="1" xfId="0" applyFont="1" applyFill="1" applyBorder="1" applyAlignment="1">
      <alignment horizontal="left" vertical="center" wrapText="1"/>
    </xf>
    <xf numFmtId="0" fontId="5" fillId="0" borderId="0" xfId="0" applyFont="1" applyFill="1" applyAlignment="1">
      <alignment wrapText="1"/>
    </xf>
    <xf numFmtId="40" fontId="5" fillId="4" borderId="1" xfId="0" applyNumberFormat="1" applyFont="1" applyFill="1" applyBorder="1" applyAlignment="1">
      <alignment horizontal="right" vertical="center" wrapText="1"/>
    </xf>
    <xf numFmtId="40" fontId="17" fillId="4" borderId="1" xfId="0" applyNumberFormat="1" applyFont="1" applyFill="1" applyBorder="1" applyAlignment="1">
      <alignment horizontal="center" vertical="center" wrapText="1"/>
    </xf>
    <xf numFmtId="40" fontId="5" fillId="4" borderId="0" xfId="0" applyNumberFormat="1" applyFont="1" applyFill="1" applyAlignment="1">
      <alignment horizontal="right" vertical="center" wrapText="1"/>
    </xf>
    <xf numFmtId="0" fontId="15" fillId="0" borderId="9" xfId="0" applyFont="1" applyBorder="1"/>
    <xf numFmtId="40" fontId="5" fillId="11" borderId="1" xfId="0" applyNumberFormat="1" applyFont="1" applyFill="1" applyBorder="1" applyAlignment="1">
      <alignment horizontal="right" vertical="center"/>
    </xf>
    <xf numFmtId="40" fontId="14" fillId="0" borderId="1" xfId="0" applyNumberFormat="1" applyFont="1" applyBorder="1" applyAlignment="1">
      <alignment horizontal="right" vertical="center"/>
    </xf>
    <xf numFmtId="40" fontId="14" fillId="0" borderId="1" xfId="0" applyNumberFormat="1" applyFont="1" applyFill="1" applyBorder="1" applyAlignment="1">
      <alignment horizontal="right" vertical="center"/>
    </xf>
    <xf numFmtId="40" fontId="14" fillId="0" borderId="1" xfId="41" applyNumberFormat="1" applyFont="1" applyBorder="1" applyAlignment="1">
      <alignment horizontal="right" vertical="center" wrapText="1"/>
    </xf>
    <xf numFmtId="40" fontId="22" fillId="0" borderId="1" xfId="0" applyNumberFormat="1" applyFont="1" applyBorder="1" applyAlignment="1">
      <alignment horizontal="right" vertical="center"/>
    </xf>
    <xf numFmtId="40" fontId="15" fillId="0" borderId="9" xfId="0" applyNumberFormat="1" applyFont="1" applyBorder="1" applyAlignment="1">
      <alignment horizontal="right" vertical="center"/>
    </xf>
    <xf numFmtId="40" fontId="5" fillId="11" borderId="0" xfId="0" applyNumberFormat="1" applyFont="1" applyFill="1" applyAlignment="1">
      <alignment horizontal="righ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40" fontId="2" fillId="2" borderId="1" xfId="0" applyNumberFormat="1" applyFont="1" applyFill="1" applyBorder="1" applyAlignment="1">
      <alignment horizontal="right" vertical="center" wrapText="1"/>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40" fontId="2" fillId="2" borderId="2" xfId="0" applyNumberFormat="1" applyFont="1" applyFill="1" applyBorder="1" applyAlignment="1">
      <alignment horizontal="right"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3" fillId="2" borderId="2"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5" fillId="0" borderId="8" xfId="0" applyFont="1" applyBorder="1" applyAlignment="1">
      <alignment horizontal="center"/>
    </xf>
    <xf numFmtId="0" fontId="15" fillId="0" borderId="8" xfId="0" applyFont="1" applyBorder="1" applyAlignment="1">
      <alignment wrapText="1"/>
    </xf>
    <xf numFmtId="40" fontId="15" fillId="0" borderId="8" xfId="0" applyNumberFormat="1" applyFont="1" applyBorder="1" applyAlignment="1">
      <alignment horizontal="right" vertical="center"/>
    </xf>
    <xf numFmtId="40" fontId="5" fillId="11" borderId="8" xfId="0" applyNumberFormat="1" applyFont="1" applyFill="1" applyBorder="1" applyAlignment="1">
      <alignment horizontal="right" vertical="center"/>
    </xf>
    <xf numFmtId="40" fontId="14" fillId="0" borderId="8" xfId="0" applyNumberFormat="1" applyFont="1" applyFill="1" applyBorder="1" applyAlignment="1">
      <alignment horizontal="right" vertical="center" wrapText="1"/>
    </xf>
    <xf numFmtId="40" fontId="5" fillId="4" borderId="8" xfId="0" applyNumberFormat="1" applyFont="1" applyFill="1" applyBorder="1" applyAlignment="1">
      <alignment horizontal="right" vertical="center" wrapText="1"/>
    </xf>
    <xf numFmtId="0" fontId="18" fillId="0" borderId="8" xfId="0" applyFont="1" applyFill="1" applyBorder="1" applyAlignment="1">
      <alignment horizontal="left" vertical="center" wrapText="1"/>
    </xf>
    <xf numFmtId="40" fontId="5" fillId="0" borderId="8" xfId="0" applyNumberFormat="1" applyFont="1" applyFill="1" applyBorder="1" applyAlignment="1">
      <alignment horizontal="right" vertical="center" wrapText="1"/>
    </xf>
    <xf numFmtId="40" fontId="5" fillId="7" borderId="1" xfId="0" applyNumberFormat="1" applyFont="1" applyFill="1" applyBorder="1" applyAlignment="1">
      <alignment horizontal="center" vertical="center" wrapText="1"/>
    </xf>
    <xf numFmtId="40" fontId="5" fillId="7" borderId="1" xfId="0" applyNumberFormat="1" applyFont="1" applyFill="1" applyBorder="1" applyAlignment="1">
      <alignment horizontal="right" vertical="center" wrapText="1"/>
    </xf>
    <xf numFmtId="0" fontId="16" fillId="7" borderId="0" xfId="0" applyFont="1" applyFill="1" applyAlignment="1">
      <alignment wrapText="1"/>
    </xf>
    <xf numFmtId="40" fontId="5" fillId="11" borderId="1" xfId="0" applyNumberFormat="1" applyFont="1" applyFill="1" applyBorder="1" applyAlignment="1">
      <alignment horizontal="center" vertical="center" wrapText="1"/>
    </xf>
    <xf numFmtId="0" fontId="0" fillId="0" borderId="0" xfId="0" applyAlignment="1">
      <alignment wrapText="1"/>
    </xf>
    <xf numFmtId="0" fontId="0" fillId="0" borderId="0" xfId="0" applyFont="1"/>
    <xf numFmtId="40" fontId="15" fillId="0" borderId="1" xfId="0" applyNumberFormat="1" applyFont="1" applyFill="1" applyBorder="1"/>
    <xf numFmtId="40" fontId="1" fillId="2" borderId="1" xfId="0" applyNumberFormat="1" applyFont="1" applyFill="1" applyBorder="1" applyAlignment="1">
      <alignment horizontal="center" wrapText="1"/>
    </xf>
    <xf numFmtId="40" fontId="1" fillId="6" borderId="1" xfId="0" applyNumberFormat="1" applyFont="1" applyFill="1" applyBorder="1" applyAlignment="1">
      <alignment horizontal="center" wrapText="1"/>
    </xf>
    <xf numFmtId="40" fontId="0" fillId="0" borderId="0" xfId="0" applyNumberFormat="1" applyFont="1"/>
    <xf numFmtId="40" fontId="1" fillId="0" borderId="0" xfId="0" applyNumberFormat="1" applyFont="1"/>
    <xf numFmtId="40" fontId="5" fillId="0" borderId="1" xfId="0" applyNumberFormat="1" applyFont="1" applyFill="1" applyBorder="1"/>
    <xf numFmtId="0" fontId="24" fillId="4" borderId="6" xfId="0" applyFont="1" applyFill="1" applyBorder="1" applyAlignment="1">
      <alignment horizontal="center"/>
    </xf>
    <xf numFmtId="40" fontId="16" fillId="3" borderId="1" xfId="0" applyNumberFormat="1" applyFont="1" applyFill="1" applyBorder="1" applyAlignment="1">
      <alignment horizontal="right" vertical="center" wrapText="1"/>
    </xf>
    <xf numFmtId="40" fontId="16" fillId="3" borderId="0" xfId="0" applyNumberFormat="1" applyFont="1" applyFill="1" applyAlignment="1">
      <alignment horizontal="right" vertical="center" wrapText="1"/>
    </xf>
    <xf numFmtId="0" fontId="15" fillId="0" borderId="0" xfId="0" applyFont="1" applyFill="1" applyAlignment="1">
      <alignment wrapText="1"/>
    </xf>
    <xf numFmtId="40" fontId="5" fillId="13" borderId="1" xfId="0" applyNumberFormat="1" applyFont="1" applyFill="1" applyBorder="1" applyAlignment="1">
      <alignment horizontal="center" vertical="center" wrapText="1"/>
    </xf>
    <xf numFmtId="40" fontId="14" fillId="13" borderId="1" xfId="0" applyNumberFormat="1" applyFont="1" applyFill="1" applyBorder="1" applyAlignment="1">
      <alignment horizontal="right" vertical="center" wrapText="1"/>
    </xf>
    <xf numFmtId="40" fontId="15" fillId="13" borderId="1" xfId="0" applyNumberFormat="1" applyFont="1" applyFill="1" applyBorder="1" applyAlignment="1">
      <alignment horizontal="right" vertical="center"/>
    </xf>
    <xf numFmtId="40" fontId="5" fillId="13" borderId="1" xfId="0" applyNumberFormat="1" applyFont="1" applyFill="1" applyBorder="1" applyAlignment="1">
      <alignment horizontal="right" vertical="center"/>
    </xf>
    <xf numFmtId="40" fontId="2" fillId="13" borderId="2" xfId="0" applyNumberFormat="1" applyFont="1" applyFill="1" applyBorder="1" applyAlignment="1">
      <alignment horizontal="right" vertical="center" wrapText="1"/>
    </xf>
    <xf numFmtId="40" fontId="15" fillId="13" borderId="8" xfId="0" applyNumberFormat="1" applyFont="1" applyFill="1" applyBorder="1" applyAlignment="1">
      <alignment horizontal="right" vertical="center"/>
    </xf>
    <xf numFmtId="40" fontId="5" fillId="13" borderId="8" xfId="0" applyNumberFormat="1" applyFont="1" applyFill="1" applyBorder="1" applyAlignment="1">
      <alignment horizontal="right" vertical="center"/>
    </xf>
    <xf numFmtId="40" fontId="2" fillId="13" borderId="1" xfId="0" applyNumberFormat="1" applyFont="1" applyFill="1" applyBorder="1" applyAlignment="1">
      <alignment horizontal="right" vertical="center" wrapText="1"/>
    </xf>
    <xf numFmtId="40" fontId="15" fillId="13" borderId="0" xfId="0" applyNumberFormat="1" applyFont="1" applyFill="1" applyAlignment="1">
      <alignment horizontal="right" vertical="center" wrapText="1"/>
    </xf>
    <xf numFmtId="40" fontId="5" fillId="13" borderId="0" xfId="0" applyNumberFormat="1" applyFont="1" applyFill="1" applyAlignment="1">
      <alignment horizontal="right" vertical="center" wrapText="1"/>
    </xf>
    <xf numFmtId="0" fontId="30" fillId="0" borderId="1" xfId="0" pivotButton="1" applyFont="1" applyBorder="1"/>
    <xf numFmtId="0" fontId="7" fillId="0" borderId="1" xfId="0" applyFont="1" applyFill="1" applyBorder="1" applyAlignment="1">
      <alignment wrapText="1"/>
    </xf>
    <xf numFmtId="40" fontId="25" fillId="2" borderId="1" xfId="0" applyNumberFormat="1" applyFont="1" applyFill="1" applyBorder="1" applyAlignment="1">
      <alignment horizontal="center" wrapText="1"/>
    </xf>
    <xf numFmtId="40" fontId="25" fillId="6" borderId="1" xfId="0" applyNumberFormat="1" applyFont="1" applyFill="1" applyBorder="1" applyAlignment="1">
      <alignment horizontal="center" wrapText="1"/>
    </xf>
    <xf numFmtId="0" fontId="7" fillId="0" borderId="1" xfId="0" applyFont="1" applyBorder="1"/>
    <xf numFmtId="40" fontId="7" fillId="0" borderId="1" xfId="0" applyNumberFormat="1" applyFont="1" applyBorder="1"/>
    <xf numFmtId="0" fontId="10" fillId="2" borderId="1" xfId="0" applyFont="1" applyFill="1" applyBorder="1"/>
    <xf numFmtId="40" fontId="10" fillId="2" borderId="1" xfId="0" applyNumberFormat="1" applyFont="1" applyFill="1" applyBorder="1"/>
    <xf numFmtId="40" fontId="9" fillId="0" borderId="1" xfId="0" applyNumberFormat="1" applyFont="1" applyBorder="1"/>
    <xf numFmtId="0" fontId="9" fillId="0" borderId="1" xfId="0" applyFont="1" applyBorder="1"/>
    <xf numFmtId="0" fontId="26" fillId="0" borderId="1" xfId="0" applyFont="1" applyFill="1" applyBorder="1"/>
    <xf numFmtId="40" fontId="25" fillId="5" borderId="1" xfId="0" applyNumberFormat="1" applyFont="1" applyFill="1" applyBorder="1" applyAlignment="1">
      <alignment horizontal="center" wrapText="1"/>
    </xf>
    <xf numFmtId="0" fontId="7" fillId="0" borderId="1" xfId="0" pivotButton="1" applyFont="1" applyBorder="1"/>
    <xf numFmtId="0" fontId="27" fillId="0" borderId="1" xfId="0" applyFont="1" applyFill="1" applyBorder="1" applyAlignment="1">
      <alignment wrapText="1"/>
    </xf>
    <xf numFmtId="0" fontId="27" fillId="0" borderId="1" xfId="0" applyFont="1" applyFill="1" applyBorder="1" applyAlignment="1">
      <alignment horizontal="center" wrapText="1"/>
    </xf>
    <xf numFmtId="0" fontId="27" fillId="0" borderId="1" xfId="0" applyFont="1" applyFill="1" applyBorder="1"/>
    <xf numFmtId="0" fontId="28" fillId="0" borderId="1" xfId="0" applyFont="1" applyFill="1" applyBorder="1" applyAlignment="1">
      <alignment horizontal="center" wrapText="1"/>
    </xf>
    <xf numFmtId="40" fontId="27" fillId="0" borderId="1" xfId="0" applyNumberFormat="1" applyFont="1" applyFill="1" applyBorder="1"/>
    <xf numFmtId="0" fontId="27" fillId="3" borderId="1" xfId="0" applyFont="1" applyFill="1" applyBorder="1" applyAlignment="1">
      <alignment horizontal="center" wrapText="1"/>
    </xf>
    <xf numFmtId="40" fontId="25" fillId="2" borderId="1" xfId="0" applyNumberFormat="1" applyFont="1" applyFill="1" applyBorder="1"/>
    <xf numFmtId="40" fontId="7" fillId="3" borderId="1" xfId="0" applyNumberFormat="1" applyFont="1" applyFill="1" applyBorder="1"/>
    <xf numFmtId="40" fontId="28" fillId="4" borderId="1" xfId="0" applyNumberFormat="1" applyFont="1" applyFill="1" applyBorder="1" applyAlignment="1">
      <alignment horizontal="center" wrapText="1"/>
    </xf>
    <xf numFmtId="40" fontId="28" fillId="7" borderId="1" xfId="0" applyNumberFormat="1" applyFont="1" applyFill="1" applyBorder="1"/>
    <xf numFmtId="40" fontId="28" fillId="4" borderId="1" xfId="0" applyNumberFormat="1" applyFont="1" applyFill="1" applyBorder="1"/>
    <xf numFmtId="40" fontId="8" fillId="3" borderId="1" xfId="0" applyNumberFormat="1" applyFont="1" applyFill="1" applyBorder="1"/>
    <xf numFmtId="0" fontId="28" fillId="4" borderId="1" xfId="0" applyFont="1" applyFill="1" applyBorder="1" applyAlignment="1">
      <alignment horizontal="center" wrapText="1"/>
    </xf>
    <xf numFmtId="0" fontId="7" fillId="3" borderId="1" xfId="0" applyFont="1" applyFill="1" applyBorder="1" applyAlignment="1">
      <alignment wrapText="1"/>
    </xf>
    <xf numFmtId="40" fontId="8" fillId="4" borderId="1" xfId="0" applyNumberFormat="1" applyFont="1" applyFill="1" applyBorder="1"/>
    <xf numFmtId="40" fontId="7" fillId="12" borderId="1" xfId="0" applyNumberFormat="1" applyFont="1" applyFill="1" applyBorder="1"/>
    <xf numFmtId="40" fontId="28" fillId="3" borderId="1" xfId="0" applyNumberFormat="1" applyFont="1" applyFill="1" applyBorder="1" applyAlignment="1">
      <alignment horizontal="center" wrapText="1"/>
    </xf>
    <xf numFmtId="0" fontId="7" fillId="2" borderId="1" xfId="0" applyFont="1" applyFill="1" applyBorder="1" applyAlignment="1">
      <alignment horizontal="center" wrapText="1"/>
    </xf>
    <xf numFmtId="0" fontId="7" fillId="6" borderId="1" xfId="0" applyFont="1" applyFill="1" applyBorder="1" applyAlignment="1">
      <alignment horizontal="center" wrapText="1"/>
    </xf>
    <xf numFmtId="0" fontId="7" fillId="5" borderId="1" xfId="0" applyFont="1" applyFill="1" applyBorder="1" applyAlignment="1">
      <alignment horizontal="center" wrapText="1"/>
    </xf>
    <xf numFmtId="0" fontId="27" fillId="0" borderId="1" xfId="0" applyFont="1" applyFill="1" applyBorder="1" applyAlignment="1"/>
    <xf numFmtId="40" fontId="7" fillId="11" borderId="1" xfId="0" applyNumberFormat="1" applyFont="1" applyFill="1" applyBorder="1"/>
    <xf numFmtId="40" fontId="28" fillId="11" borderId="1" xfId="0" applyNumberFormat="1" applyFont="1" applyFill="1" applyBorder="1" applyAlignment="1">
      <alignment horizontal="center" wrapText="1"/>
    </xf>
    <xf numFmtId="0" fontId="27" fillId="11" borderId="1" xfId="0" applyFont="1" applyFill="1" applyBorder="1" applyAlignment="1">
      <alignment horizontal="center" wrapText="1"/>
    </xf>
    <xf numFmtId="0" fontId="25" fillId="2" borderId="1" xfId="0" applyFont="1" applyFill="1" applyBorder="1" applyAlignment="1">
      <alignment wrapText="1"/>
    </xf>
    <xf numFmtId="0" fontId="7" fillId="11" borderId="1" xfId="0" applyFont="1" applyFill="1" applyBorder="1" applyAlignment="1">
      <alignment wrapText="1"/>
    </xf>
    <xf numFmtId="40" fontId="8" fillId="11" borderId="1" xfId="0" applyNumberFormat="1" applyFont="1" applyFill="1" applyBorder="1"/>
    <xf numFmtId="0" fontId="7" fillId="12" borderId="1" xfId="0" applyFont="1" applyFill="1" applyBorder="1"/>
    <xf numFmtId="40" fontId="8" fillId="12" borderId="1" xfId="0" applyNumberFormat="1" applyFont="1" applyFill="1" applyBorder="1"/>
    <xf numFmtId="40" fontId="29" fillId="0" borderId="0" xfId="0" applyNumberFormat="1" applyFont="1"/>
    <xf numFmtId="40" fontId="1" fillId="2" borderId="1" xfId="0" applyNumberFormat="1" applyFont="1" applyFill="1" applyBorder="1" applyAlignment="1">
      <alignment horizontal="center" wrapText="1"/>
    </xf>
    <xf numFmtId="40" fontId="1" fillId="6" borderId="1" xfId="0" applyNumberFormat="1" applyFont="1" applyFill="1" applyBorder="1" applyAlignment="1">
      <alignment horizontal="center" wrapText="1"/>
    </xf>
    <xf numFmtId="40" fontId="1" fillId="10" borderId="1" xfId="0" applyNumberFormat="1" applyFont="1" applyFill="1" applyBorder="1" applyAlignment="1">
      <alignment horizontal="center" wrapText="1"/>
    </xf>
    <xf numFmtId="40" fontId="1" fillId="8" borderId="1" xfId="0" applyNumberFormat="1" applyFont="1" applyFill="1" applyBorder="1" applyAlignment="1">
      <alignment horizontal="center" wrapText="1"/>
    </xf>
    <xf numFmtId="40" fontId="10" fillId="2" borderId="4" xfId="0" applyNumberFormat="1" applyFont="1" applyFill="1" applyBorder="1" applyAlignment="1">
      <alignment horizontal="center" wrapText="1"/>
    </xf>
    <xf numFmtId="40" fontId="10" fillId="2" borderId="6" xfId="0" applyNumberFormat="1" applyFont="1" applyFill="1" applyBorder="1" applyAlignment="1">
      <alignment horizontal="center" wrapText="1"/>
    </xf>
    <xf numFmtId="40" fontId="10" fillId="6" borderId="6" xfId="0" applyNumberFormat="1" applyFont="1" applyFill="1" applyBorder="1" applyAlignment="1">
      <alignment horizontal="center" wrapText="1"/>
    </xf>
    <xf numFmtId="0" fontId="24" fillId="11" borderId="6" xfId="0" applyFont="1" applyFill="1" applyBorder="1" applyAlignment="1">
      <alignment horizontal="center"/>
    </xf>
    <xf numFmtId="0" fontId="24" fillId="3" borderId="6" xfId="0" applyFont="1" applyFill="1" applyBorder="1" applyAlignment="1">
      <alignment horizontal="center"/>
    </xf>
  </cellXfs>
  <cellStyles count="42">
    <cellStyle name="Currency 2" xfId="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657">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9" tint="0.79998168889431442"/>
        </patternFill>
      </fill>
    </dxf>
    <dxf>
      <alignment wrapText="1" readingOrder="0"/>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b/>
      </font>
    </dxf>
    <dxf>
      <font>
        <b/>
      </font>
    </dxf>
    <dxf>
      <fill>
        <patternFill>
          <bgColor theme="9" tint="0.79998168889431442"/>
        </patternFill>
      </fill>
    </dxf>
    <dxf>
      <fill>
        <patternFill patternType="solid">
          <fgColor indexed="64"/>
          <bgColor theme="6" tint="0.79998168889431442"/>
        </patternFill>
      </fill>
      <alignment horizontal="center" wrapText="1" readingOrder="0"/>
    </dxf>
    <dxf>
      <fill>
        <patternFill>
          <bgColor theme="9" tint="0.79998168889431442"/>
        </patternFill>
      </fill>
    </dxf>
    <dxf>
      <fill>
        <patternFill patternType="solid">
          <bgColor theme="8" tint="0.39997558519241921"/>
        </patternFill>
      </fill>
    </dxf>
    <dxf>
      <fill>
        <patternFill patternType="solid">
          <bgColor theme="8" tint="0.59999389629810485"/>
        </patternFill>
      </fill>
    </dxf>
    <dxf>
      <fill>
        <patternFill patternType="solid">
          <bgColor theme="6" tint="0.79998168889431442"/>
        </patternFill>
      </fill>
    </dxf>
    <dxf>
      <fill>
        <patternFill patternType="solid">
          <bgColor theme="7" tint="0.79998168889431442"/>
        </patternFill>
      </fill>
    </dxf>
    <dxf>
      <fill>
        <patternFill patternType="solid">
          <bgColor theme="8" tint="0.79998168889431442"/>
        </patternFill>
      </fill>
    </dxf>
    <dxf>
      <fill>
        <patternFill>
          <bgColor theme="6" tint="0.79998168889431442"/>
        </patternFill>
      </fill>
    </dxf>
    <dxf>
      <fill>
        <patternFill>
          <bgColor theme="9" tint="0.79998168889431442"/>
        </patternFill>
      </fill>
    </dxf>
    <dxf>
      <font>
        <b/>
      </font>
    </dxf>
    <dxf>
      <fill>
        <patternFill>
          <bgColor theme="4" tint="0.79998168889431442"/>
        </patternFill>
      </fill>
    </dxf>
    <dxf>
      <fill>
        <patternFill patternType="solid">
          <bgColor theme="5" tint="0.79998168889431442"/>
        </patternFill>
      </fill>
    </dxf>
    <dxf>
      <fill>
        <patternFill patternType="solid">
          <fgColor indexed="64"/>
          <bgColor theme="9" tint="0.79998168889431442"/>
        </patternFill>
      </fill>
      <alignment horizontal="center" wrapText="1" readingOrder="0"/>
    </dxf>
    <dxf>
      <font>
        <b/>
      </font>
    </dxf>
    <dxf>
      <fill>
        <patternFill>
          <bgColor theme="4" tint="0.79998168889431442"/>
        </patternFill>
      </fill>
    </dxf>
    <dxf>
      <font>
        <sz val="12"/>
      </font>
    </dxf>
    <dxf>
      <fill>
        <patternFill patternType="solid">
          <bgColor rgb="FFFFFF00"/>
        </patternFill>
      </fill>
    </dxf>
    <dxf>
      <font>
        <sz val="11"/>
      </font>
    </dxf>
    <dxf>
      <fill>
        <patternFill patternType="solid">
          <fgColor indexed="64"/>
          <bgColor theme="6" tint="0.79998168889431442"/>
        </patternFill>
      </fill>
      <alignment horizontal="center" wrapText="1" readingOrder="0"/>
    </dxf>
    <dxf>
      <fill>
        <patternFill>
          <bgColor theme="9" tint="0.79998168889431442"/>
        </patternFill>
      </fill>
    </dxf>
    <dxf>
      <fill>
        <patternFill patternType="solid">
          <bgColor theme="4" tint="0.79998168889431442"/>
        </patternFill>
      </fill>
    </dxf>
    <dxf>
      <font>
        <sz val="10"/>
      </font>
    </dxf>
    <dxf>
      <fill>
        <patternFill>
          <bgColor theme="4" tint="0.79998168889431442"/>
        </patternFill>
      </fill>
    </dxf>
    <dxf>
      <fill>
        <patternFill patternType="solid">
          <bgColor theme="9" tint="0.79998168889431442"/>
        </patternFill>
      </fill>
    </dxf>
    <dxf>
      <fill>
        <patternFill patternType="none">
          <bgColor auto="1"/>
        </patternFill>
      </fill>
    </dxf>
    <dxf>
      <alignment horizontal="center" readingOrder="0"/>
    </dxf>
    <dxf>
      <alignment horizontal="center" readingOrder="0"/>
    </dxf>
    <dxf>
      <alignment horizontal="center" readingOrder="0"/>
    </dxf>
    <dxf>
      <alignment wrapText="1" readingOrder="0"/>
    </dxf>
    <dxf>
      <alignment wrapText="1" readingOrder="0"/>
    </dxf>
    <dxf>
      <font>
        <sz val="12"/>
      </font>
    </dxf>
    <dxf>
      <fill>
        <patternFill patternType="none">
          <bgColor auto="1"/>
        </patternFill>
      </fill>
    </dxf>
    <dxf>
      <font>
        <sz val="20"/>
      </font>
    </dxf>
    <dxf>
      <font>
        <b/>
      </font>
    </dxf>
    <dxf>
      <font>
        <b/>
      </font>
    </dxf>
    <dxf>
      <font>
        <sz val="14"/>
      </font>
    </dxf>
    <dxf>
      <font>
        <name val="Times New Roman"/>
        <scheme val="none"/>
      </font>
    </dxf>
    <dxf>
      <font>
        <b/>
        <sz val="12"/>
      </font>
      <fill>
        <patternFill>
          <bgColor indexed="64"/>
        </patternFill>
      </fill>
      <alignment horizontal="center" readingOrder="0"/>
    </dxf>
    <dxf>
      <font>
        <b/>
        <sz val="12"/>
      </font>
      <fill>
        <patternFill>
          <bgColor indexed="64"/>
        </patternFill>
      </fill>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indexed="64"/>
          <bgColor theme="9" tint="0.59999389629810485"/>
        </patternFill>
      </fill>
    </dxf>
    <dxf>
      <fill>
        <patternFill patternType="solid">
          <fgColor indexed="64"/>
          <bgColor theme="9" tint="0.59999389629810485"/>
        </patternFill>
      </fill>
      <alignment horizontal="general" vertical="bottom" textRotation="0" wrapText="0" indent="0" justifyLastLine="0" shrinkToFit="0" readingOrder="0"/>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ont>
        <name val="Corbel"/>
        <scheme val="none"/>
      </font>
    </dxf>
    <dxf>
      <fill>
        <patternFill patternType="solid">
          <bgColor theme="6" tint="0.39997558519241921"/>
        </patternFill>
      </fill>
    </dxf>
    <dxf>
      <fill>
        <patternFill patternType="solid">
          <bgColor theme="6" tint="0.39997558519241921"/>
        </patternFill>
      </fill>
    </dxf>
    <dxf>
      <fill>
        <patternFill patternType="solid">
          <bgColor theme="6" tint="0.39997558519241921"/>
        </patternFill>
      </fill>
    </dxf>
    <dxf>
      <alignment wrapText="1" readingOrder="0"/>
    </dxf>
    <dxf>
      <numFmt numFmtId="8" formatCode="#,##0.00_);[Red]\(#,##0.00\)"/>
    </dxf>
    <dxf>
      <numFmt numFmtId="8" formatCode="#,##0.00_);[Red]\(#,##0.00\)"/>
    </dxf>
    <dxf>
      <numFmt numFmtId="8" formatCode="#,##0.00_);[Red]\(#,##0.00\)"/>
    </dxf>
    <dxf>
      <alignment wrapText="1" readingOrder="0"/>
    </dxf>
    <dxf>
      <alignment wrapText="1" readingOrder="0"/>
    </dxf>
    <dxf>
      <alignment wrapText="1" readingOrder="0"/>
    </dxf>
    <dxf>
      <alignment wrapText="1" readingOrder="0"/>
    </dxf>
    <dxf>
      <font>
        <sz val="11"/>
      </font>
    </dxf>
    <dxf>
      <fill>
        <patternFill>
          <bgColor theme="6" tint="0.59999389629810485"/>
        </patternFill>
      </fill>
    </dxf>
    <dxf>
      <fill>
        <patternFill>
          <bgColor theme="5" tint="0.79998168889431442"/>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9"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b/>
      </font>
    </dxf>
    <dxf>
      <font>
        <b/>
      </font>
    </dxf>
    <dxf>
      <fill>
        <patternFill>
          <bgColor theme="9" tint="0.79998168889431442"/>
        </patternFill>
      </fill>
    </dxf>
    <dxf>
      <fill>
        <patternFill patternType="solid">
          <fgColor indexed="64"/>
          <bgColor theme="6" tint="0.79998168889431442"/>
        </patternFill>
      </fill>
      <alignment horizontal="center" wrapText="1" readingOrder="0"/>
    </dxf>
    <dxf>
      <fill>
        <patternFill>
          <bgColor theme="9" tint="0.79998168889431442"/>
        </patternFill>
      </fill>
    </dxf>
    <dxf>
      <fill>
        <patternFill patternType="solid">
          <bgColor theme="8" tint="0.39997558519241921"/>
        </patternFill>
      </fill>
    </dxf>
    <dxf>
      <fill>
        <patternFill patternType="solid">
          <bgColor theme="8" tint="0.59999389629810485"/>
        </patternFill>
      </fill>
    </dxf>
    <dxf>
      <fill>
        <patternFill patternType="solid">
          <bgColor theme="6" tint="0.79998168889431442"/>
        </patternFill>
      </fill>
    </dxf>
    <dxf>
      <fill>
        <patternFill patternType="solid">
          <bgColor theme="7" tint="0.79998168889431442"/>
        </patternFill>
      </fill>
    </dxf>
    <dxf>
      <fill>
        <patternFill patternType="solid">
          <bgColor theme="8" tint="0.79998168889431442"/>
        </patternFill>
      </fill>
    </dxf>
    <dxf>
      <fill>
        <patternFill>
          <bgColor theme="6" tint="0.79998168889431442"/>
        </patternFill>
      </fill>
    </dxf>
    <dxf>
      <fill>
        <patternFill>
          <bgColor theme="9" tint="0.79998168889431442"/>
        </patternFill>
      </fill>
    </dxf>
    <dxf>
      <font>
        <b/>
      </font>
    </dxf>
    <dxf>
      <fill>
        <patternFill>
          <bgColor theme="4" tint="0.79998168889431442"/>
        </patternFill>
      </fill>
    </dxf>
    <dxf>
      <fill>
        <patternFill patternType="solid">
          <bgColor theme="5" tint="0.79998168889431442"/>
        </patternFill>
      </fill>
    </dxf>
    <dxf>
      <fill>
        <patternFill patternType="solid">
          <fgColor indexed="64"/>
          <bgColor theme="9" tint="0.79998168889431442"/>
        </patternFill>
      </fill>
      <alignment horizontal="center" wrapText="1" readingOrder="0"/>
    </dxf>
    <dxf>
      <font>
        <b/>
      </font>
    </dxf>
    <dxf>
      <fill>
        <patternFill>
          <bgColor theme="4" tint="0.79998168889431442"/>
        </patternFill>
      </fill>
    </dxf>
    <dxf>
      <font>
        <sz val="12"/>
      </font>
    </dxf>
    <dxf>
      <fill>
        <patternFill patternType="solid">
          <bgColor rgb="FFFFFF00"/>
        </patternFill>
      </fill>
    </dxf>
    <dxf>
      <font>
        <sz val="11"/>
      </font>
    </dxf>
    <dxf>
      <fill>
        <patternFill patternType="solid">
          <fgColor indexed="64"/>
          <bgColor theme="6" tint="0.79998168889431442"/>
        </patternFill>
      </fill>
      <alignment horizontal="center" wrapText="1" readingOrder="0"/>
    </dxf>
    <dxf>
      <fill>
        <patternFill>
          <bgColor theme="9" tint="0.79998168889431442"/>
        </patternFill>
      </fill>
    </dxf>
    <dxf>
      <fill>
        <patternFill patternType="solid">
          <bgColor theme="4" tint="0.79998168889431442"/>
        </patternFill>
      </fill>
    </dxf>
    <dxf>
      <font>
        <sz val="10"/>
      </font>
    </dxf>
    <dxf>
      <fill>
        <patternFill>
          <bgColor theme="4" tint="0.79998168889431442"/>
        </patternFill>
      </fill>
    </dxf>
    <dxf>
      <fill>
        <patternFill patternType="solid">
          <bgColor theme="9" tint="0.79998168889431442"/>
        </patternFill>
      </fill>
    </dxf>
    <dxf>
      <fill>
        <patternFill patternType="none">
          <bgColor auto="1"/>
        </patternFill>
      </fill>
    </dxf>
    <dxf>
      <alignment horizontal="center" readingOrder="0"/>
    </dxf>
    <dxf>
      <alignment horizontal="center" readingOrder="0"/>
    </dxf>
    <dxf>
      <alignment horizontal="center" readingOrder="0"/>
    </dxf>
    <dxf>
      <alignment wrapText="1" readingOrder="0"/>
    </dxf>
    <dxf>
      <alignment wrapText="1" readingOrder="0"/>
    </dxf>
    <dxf>
      <font>
        <sz val="12"/>
      </font>
    </dxf>
    <dxf>
      <fill>
        <patternFill patternType="none">
          <bgColor auto="1"/>
        </patternFill>
      </fill>
    </dxf>
    <dxf>
      <font>
        <sz val="20"/>
      </font>
    </dxf>
    <dxf>
      <font>
        <b/>
      </font>
    </dxf>
    <dxf>
      <font>
        <b/>
      </font>
    </dxf>
    <dxf>
      <font>
        <sz val="14"/>
      </font>
    </dxf>
    <dxf>
      <font>
        <name val="Times New Roman"/>
        <scheme val="none"/>
      </font>
    </dxf>
    <dxf>
      <font>
        <b/>
        <sz val="12"/>
      </font>
      <fill>
        <patternFill>
          <bgColor indexed="64"/>
        </patternFill>
      </fill>
      <alignment horizontal="center" readingOrder="0"/>
    </dxf>
    <dxf>
      <font>
        <b/>
        <sz val="12"/>
      </font>
      <fill>
        <patternFill>
          <bgColor indexed="64"/>
        </patternFill>
      </fill>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indexed="64"/>
          <bgColor theme="9" tint="0.59999389629810485"/>
        </patternFill>
      </fill>
    </dxf>
    <dxf>
      <fill>
        <patternFill patternType="solid">
          <fgColor indexed="64"/>
          <bgColor theme="9" tint="0.59999389629810485"/>
        </patternFill>
      </fill>
      <alignment horizontal="general" vertical="bottom" textRotation="0" wrapText="0" indent="0" justifyLastLine="0" shrinkToFit="0" readingOrder="0"/>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ont>
        <name val="Corbel"/>
        <scheme val="none"/>
      </font>
    </dxf>
    <dxf>
      <fill>
        <patternFill patternType="solid">
          <bgColor theme="6" tint="0.39997558519241921"/>
        </patternFill>
      </fill>
    </dxf>
    <dxf>
      <fill>
        <patternFill patternType="solid">
          <bgColor theme="6" tint="0.39997558519241921"/>
        </patternFill>
      </fill>
    </dxf>
    <dxf>
      <fill>
        <patternFill patternType="solid">
          <bgColor theme="6" tint="0.39997558519241921"/>
        </patternFill>
      </fill>
    </dxf>
    <dxf>
      <alignment wrapText="1" readingOrder="0"/>
    </dxf>
    <dxf>
      <numFmt numFmtId="8" formatCode="#,##0.00_);[Red]\(#,##0.00\)"/>
    </dxf>
    <dxf>
      <numFmt numFmtId="8" formatCode="#,##0.00_);[Red]\(#,##0.00\)"/>
    </dxf>
    <dxf>
      <numFmt numFmtId="8" formatCode="#,##0.00_);[Red]\(#,##0.0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FFC000"/>
        </patternFill>
      </fill>
    </dxf>
    <dxf>
      <fill>
        <patternFill patternType="solid">
          <bgColor rgb="FFFFFF00"/>
        </patternFill>
      </fill>
    </dxf>
    <dxf>
      <alignment horizontal="center" readingOrder="0"/>
    </dxf>
    <dxf>
      <alignment wrapText="1" readingOrder="0"/>
    </dxf>
    <dxf>
      <fill>
        <patternFill>
          <bgColor rgb="FF92D050"/>
        </patternFill>
      </fill>
    </dxf>
    <dxf>
      <fill>
        <patternFill>
          <bgColor rgb="FFFFC000"/>
        </patternFill>
      </fill>
    </dxf>
    <dxf>
      <fill>
        <patternFill>
          <bgColor rgb="FFFFFF00"/>
        </patternFill>
      </fill>
    </dxf>
    <dxf>
      <font>
        <sz val="20"/>
      </font>
    </dxf>
    <dxf>
      <font>
        <b/>
      </font>
    </dxf>
    <dxf>
      <font>
        <sz val="12"/>
      </font>
    </dxf>
    <dxf>
      <font>
        <sz val="12"/>
      </font>
    </dxf>
    <dxf>
      <font>
        <b/>
      </font>
    </dxf>
    <dxf>
      <font>
        <sz val="14"/>
      </font>
    </dxf>
    <dxf>
      <font>
        <name val="Times New Roman"/>
        <scheme val="none"/>
      </font>
    </dxf>
    <dxf>
      <fill>
        <patternFill>
          <bgColor rgb="FFFFC000"/>
        </patternFill>
      </fill>
    </dxf>
    <dxf>
      <fill>
        <patternFill>
          <bgColor rgb="FFFFFF00"/>
        </patternFill>
      </fill>
    </dxf>
    <dxf>
      <fill>
        <patternFill>
          <bgColor rgb="FFFFFF00"/>
        </patternFill>
      </fill>
    </dxf>
    <dxf>
      <font>
        <b/>
        <sz val="12"/>
      </font>
      <fill>
        <patternFill>
          <bgColor indexed="64"/>
        </patternFill>
      </fill>
      <alignment horizontal="center" readingOrder="0"/>
    </dxf>
    <dxf>
      <font>
        <b/>
        <sz val="12"/>
      </font>
      <fill>
        <patternFill>
          <bgColor indexed="64"/>
        </patternFill>
      </fill>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patternType="solid">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indexed="64"/>
          <bgColor theme="9" tint="0.59999389629810485"/>
        </patternFill>
      </fill>
    </dxf>
    <dxf>
      <fill>
        <patternFill patternType="solid">
          <fgColor indexed="64"/>
          <bgColor theme="9" tint="0.59999389629810485"/>
        </patternFill>
      </fill>
      <alignment horizontal="general" vertical="bottom" textRotation="0" wrapText="0" indent="0" justifyLastLine="0" shrinkToFit="0" readingOrder="0"/>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ont>
        <name val="Corbel"/>
        <scheme val="none"/>
      </font>
    </dxf>
    <dxf>
      <fill>
        <patternFill patternType="solid">
          <bgColor theme="6" tint="0.39997558519241921"/>
        </patternFill>
      </fill>
    </dxf>
    <dxf>
      <fill>
        <patternFill patternType="solid">
          <bgColor theme="6" tint="0.39997558519241921"/>
        </patternFill>
      </fill>
    </dxf>
    <dxf>
      <fill>
        <patternFill patternType="solid">
          <bgColor theme="6" tint="0.39997558519241921"/>
        </patternFill>
      </fill>
    </dxf>
    <dxf>
      <alignment wrapText="1" readingOrder="0"/>
    </dxf>
    <dxf>
      <numFmt numFmtId="8" formatCode="#,##0.00_);[Red]\(#,##0.00\)"/>
    </dxf>
    <dxf>
      <numFmt numFmtId="8" formatCode="#,##0.00_);[Red]\(#,##0.00\)"/>
    </dxf>
    <dxf>
      <numFmt numFmtId="8" formatCode="#,##0.00_);[Red]\(#,##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8"/>
      </font>
    </dxf>
    <dxf>
      <fill>
        <patternFill patternType="solid">
          <bgColor rgb="FF92D050"/>
        </patternFill>
      </fill>
    </dxf>
    <dxf>
      <fill>
        <patternFill patternType="solid">
          <bgColor rgb="FFFFC000"/>
        </patternFill>
      </fill>
    </dxf>
    <dxf>
      <fill>
        <patternFill patternType="solid">
          <bgColor rgb="FFFFFF00"/>
        </patternFill>
      </fill>
    </dxf>
    <dxf>
      <alignment horizontal="center" readingOrder="0"/>
    </dxf>
    <dxf>
      <alignment wrapText="1" readingOrder="0"/>
    </dxf>
    <dxf>
      <fill>
        <patternFill>
          <bgColor rgb="FF92D050"/>
        </patternFill>
      </fill>
    </dxf>
    <dxf>
      <fill>
        <patternFill>
          <bgColor rgb="FFFFC000"/>
        </patternFill>
      </fill>
    </dxf>
    <dxf>
      <fill>
        <patternFill>
          <bgColor rgb="FFFFFF00"/>
        </patternFill>
      </fill>
    </dxf>
    <dxf>
      <font>
        <sz val="20"/>
      </font>
    </dxf>
    <dxf>
      <font>
        <b/>
      </font>
    </dxf>
    <dxf>
      <font>
        <b/>
      </font>
    </dxf>
    <dxf>
      <font>
        <sz val="14"/>
      </font>
    </dxf>
    <dxf>
      <font>
        <name val="Times New Roman"/>
        <scheme val="none"/>
      </font>
    </dxf>
    <dxf>
      <fill>
        <patternFill>
          <bgColor rgb="FFFFC000"/>
        </patternFill>
      </fill>
    </dxf>
    <dxf>
      <fill>
        <patternFill>
          <bgColor rgb="FFFFFF00"/>
        </patternFill>
      </fill>
    </dxf>
    <dxf>
      <fill>
        <patternFill>
          <bgColor rgb="FFFFFF00"/>
        </patternFill>
      </fill>
    </dxf>
    <dxf>
      <font>
        <b/>
        <sz val="12"/>
      </font>
      <fill>
        <patternFill>
          <bgColor indexed="64"/>
        </patternFill>
      </fill>
      <alignment horizontal="center" readingOrder="0"/>
    </dxf>
    <dxf>
      <font>
        <b/>
        <sz val="12"/>
      </font>
      <fill>
        <patternFill>
          <bgColor indexed="64"/>
        </patternFill>
      </fill>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indexed="64"/>
          <bgColor theme="9" tint="0.59999389629810485"/>
        </patternFill>
      </fill>
    </dxf>
    <dxf>
      <fill>
        <patternFill patternType="solid">
          <fgColor indexed="64"/>
          <bgColor theme="9" tint="0.59999389629810485"/>
        </patternFill>
      </fill>
      <alignment horizontal="general" vertical="bottom" textRotation="0" wrapText="0" indent="0" justifyLastLine="0" shrinkToFit="0" readingOrder="0"/>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ont>
        <name val="Corbel"/>
        <scheme val="none"/>
      </font>
    </dxf>
    <dxf>
      <fill>
        <patternFill patternType="solid">
          <bgColor theme="6" tint="0.39997558519241921"/>
        </patternFill>
      </fill>
    </dxf>
    <dxf>
      <fill>
        <patternFill patternType="solid">
          <bgColor theme="6" tint="0.39997558519241921"/>
        </patternFill>
      </fill>
    </dxf>
    <dxf>
      <fill>
        <patternFill patternType="solid">
          <bgColor theme="6" tint="0.39997558519241921"/>
        </patternFill>
      </fill>
    </dxf>
    <dxf>
      <alignment wrapText="1" readingOrder="0"/>
    </dxf>
    <dxf>
      <numFmt numFmtId="8" formatCode="#,##0.00_);[Red]\(#,##0.00\)"/>
    </dxf>
    <dxf>
      <numFmt numFmtId="8" formatCode="#,##0.00_);[Red]\(#,##0.00\)"/>
    </dxf>
    <dxf>
      <numFmt numFmtId="8" formatCode="#,##0.00_);[Red]\(#,##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pivotCacheDefinition" Target="pivotCache/pivotCacheDefinition1.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IITS" refreshedDate="42034.561021990739" createdVersion="4" refreshedVersion="4" minRefreshableVersion="3" recordCount="199">
  <cacheSource type="worksheet">
    <worksheetSource ref="A1:AE1048576" sheet="NEW DATA"/>
  </cacheSource>
  <cacheFields count="31">
    <cacheField name="Unit Name" numFmtId="0">
      <sharedItems containsBlank="1" count="15">
        <s v="Acad Prog"/>
        <s v="ACAD SENATE"/>
        <s v="CEHHS"/>
        <s v="CHABSS"/>
        <s v="CoBA"/>
        <s v="CSM"/>
        <s v="FAC AFF"/>
        <s v="FAC CNTR"/>
        <s v="IITS"/>
        <s v="LIB"/>
        <s v="OSGR"/>
        <s v="OUGS"/>
        <s v="PAR "/>
        <m/>
        <s v="x" u="1"/>
      </sharedItems>
    </cacheField>
    <cacheField name="FY" numFmtId="0">
      <sharedItems containsBlank="1" count="3">
        <s v="15/16"/>
        <m/>
        <s v="14/15"/>
      </sharedItems>
    </cacheField>
    <cacheField name="Item No." numFmtId="0">
      <sharedItems containsBlank="1" containsMixedTypes="1" containsNumber="1" containsInteger="1" minValue="1" maxValue="44" count="46">
        <n v="1"/>
        <n v="2"/>
        <n v="3"/>
        <n v="4"/>
        <n v="5"/>
        <n v="6"/>
        <n v="7"/>
        <n v="8"/>
        <n v="9"/>
        <n v="10"/>
        <n v="11"/>
        <n v="12"/>
        <n v="13"/>
        <n v="14"/>
        <n v="15"/>
        <n v="16"/>
        <n v="17"/>
        <n v="18"/>
        <n v="19"/>
        <n v="20"/>
        <n v="21"/>
        <n v="22"/>
        <n v="23"/>
        <n v="24"/>
        <n v="25"/>
        <n v="26"/>
        <n v="27"/>
        <n v="28"/>
        <n v="29"/>
        <n v="30"/>
        <n v="31"/>
        <n v="32"/>
        <n v="33"/>
        <n v="34"/>
        <n v="35"/>
        <n v="36"/>
        <n v="37"/>
        <n v="38"/>
        <n v="39"/>
        <n v="40"/>
        <n v="41"/>
        <n v="42"/>
        <n v="43"/>
        <n v="44"/>
        <m/>
        <s v="A"/>
      </sharedItems>
    </cacheField>
    <cacheField name="Proposed Project/Initiative/Hire" numFmtId="0">
      <sharedItems containsBlank="1" count="191" longText="1">
        <s v="WASC Dues"/>
        <s v="WASC related stipends"/>
        <s v="WASC and Assessment related travel and training"/>
        <s v="WASC Offsite Review Fee"/>
        <s v="WASC Onsite Review Visit Fee"/>
        <s v="WASC Reviewer Travel"/>
        <s v="University Assessment Council - Faculty Release Time"/>
        <s v="Co-Chair of PAC: 6 units of release time"/>
        <s v="PAC Member Stipends"/>
        <s v="Chair of Senate: Additional 3 units of release time"/>
        <s v="Release time units, as needed, "/>
        <s v="Additional half-time communications specialist"/>
        <s v="Assessment/Accreditation Needs"/>
        <s v="Develop an e-application for MA and credential programs"/>
        <s v="Identify a person to develop surveys and collect data to make curriculum decisions based on  measured impact of SoE graduates on P-12 students and community."/>
        <s v="Hire Assistant Professor"/>
        <s v="Membership dues for accrediting agencies"/>
        <s v="Consultant for assistance on self-study for CCNE"/>
        <s v="Assistant Professor, Psychiatric/Mental Health NP"/>
        <s v="Professor"/>
        <s v="Instructional Support Technician"/>
        <s v="Develop Kinesiology-specific classroom complete with therapy tables and teaching equipment"/>
        <s v="Accreditation/Assessment Activiites"/>
        <s v="Associate Professor, Interdisciplinary"/>
        <s v="Centralize creation and publication of all recruitment and outreach materials"/>
        <s v="Hold a joint MA poster and JDP/Ed Admin open house sessions on the same day and venue"/>
        <s v="Provide annual financial incentives, such as grants (e.g., application fees, CSET fees, and others) and articulate viable opportunities for program completion to enhance student progress through programs and increase retention rates in corresponding education programs. "/>
        <s v="Initiate advisory group to explore need for changing the Clinical Nurse Leader concentration to a Nursing Leadership/Administration/Informatics concentration for the MSN program "/>
        <s v="Initiate advisory group to explore moving the Nursing Education concentration of the MSN program fully online; complete curricular changes and submit through review process (school, college and university) "/>
        <s v="Increase offerings of core courses for Pre-Kinesiology majors to streamline entry to the major"/>
        <s v="Sponsor a student research symposium for students to share their work with community members"/>
        <s v="Retreat for Curriculum Revision"/>
        <s v="Hold one advisory committee meeting of local school district leaders for the MA program through the NCPDF to recommend master’s program candidates, indicate needs in their districts, and give expertise to innovation and emerging programs. "/>
        <s v="Bring one distinguished expert to the campus for a colloquium that is held at least once a year in alignment with the endowment guidelines. "/>
        <s v="Hire an additional DTIR"/>
        <s v="Support the development and growth of new research initiatives that have high potential for community partnerships: Fall Prevention Clinic, Surf Research, etc."/>
        <s v="Sustain and enhance current services and resources at CSUSM speech-language clinic."/>
        <s v="Develop specialized clinics including family support groups to serve families in North County San Diego"/>
        <s v="Support a 3-unit per semester coordinator position to establish and coordinate the Center for Teacher Education."/>
        <s v="Hire Undergraduate Academic Advisor"/>
        <s v="Fund professional development travel for all professional staff"/>
        <s v="Hire consultant to conduct maintenance on the SoE Filemaker database"/>
        <s v="Establish ad hoc committee to review and survey equity/morale among all CEHHS personnel"/>
        <s v=" Provide three units of assigned time per semester to a faculty member to design, implement, and coordinate the BTSA-MA program. Host it in the current MA (UCC level, not CTC)."/>
        <s v="Open BS in SLP through extended learning."/>
        <s v="Plan and host a research fair that includes student work, faculty research, and student/faculty collaborative research as well as any community service/student/faculty research"/>
        <s v="Support faculty in maintaining state license and certification."/>
        <s v="Anthropology (Archaeology), Assistant Professor"/>
        <s v="Communication (Mass Media Law &amp; Policy), Assistant Professor"/>
        <s v="Environmental Studies (Environmental Justice), Assistant Professor"/>
        <s v="Global Studies (Humanities), Assistant Professor"/>
        <s v="History (History Education), Assistant Professor"/>
        <s v="Liberal Studies (Physical Geography), Assistant Professor"/>
        <s v="Modern Language Studies (Spanish Translation), Assistant Professor"/>
        <s v="Philosophy (Modern &amp; Late Modern Philosophy), Assistant Professor"/>
        <s v="Political Science, (American Politics), Assistant Professor"/>
        <s v="School of Arts (Technical Theatre), Assistant Professor"/>
        <s v="Social Sciences (Internal Reassignment .50 FTE)"/>
        <s v="Anthropology IST I"/>
        <s v="Child &amp; Adolescent Development ASC I"/>
        <s v="Dean's Office, PR/Communications Specialist (.50 FTE)"/>
        <s v="School of Arts, ASA II (.50 FTE)"/>
        <s v="launch of Criminology/Justice Studies major (Temecula)(per EL budget)"/>
        <s v="launch of Cultural Competency in Health Care certificate (per EL budget)"/>
        <s v="launch of Geographic Information Systems (GIS) certificate (per EL budget)"/>
        <s v="launch of Music major "/>
        <s v="launch of Convergent Journalism minor"/>
        <s v="CHAD launch Year 2 "/>
        <s v="ENVS launch Year 2"/>
        <s v="Department Chair Compensation for largest Departments"/>
        <s v="Staff Development &amp; Compensation"/>
        <s v="Labs:  Equipment"/>
        <s v="Labs: Moving from one-time allocation to base funding"/>
        <s v="OE&amp;E, duplication costs to match enrollment growth "/>
        <s v="costs associated with 12 TT hires (phone, faculty development, etc.)"/>
        <s v="faculty professional development "/>
        <s v="Computer refresh for new TT facutly &amp; staff"/>
        <s v="lecturer equity salary increases "/>
        <s v="computer leases &amp; printer access for CHABSS Lecturers "/>
        <s v="Space: SBSB space renovation to restore faculty office spaces &amp; ARTS instructional space improvements"/>
        <s v="LBST:  Common Core, Next Generation Science, CSET waiver curriculum compliance, Year 1 "/>
        <s v="instruction for nonresident students  "/>
        <s v="moving last year's one-time instructional allocation to base budget"/>
        <s v="moving anticipated 14/15 instructional budget deficit to base budget"/>
        <s v="Assistant Professor, Accounting (new)"/>
        <s v="Assistant Professor, Accounting (replacement)"/>
        <s v="Assistant Professor, Marketing (new)"/>
        <s v="Assistant Professor, Marketing (replacement)"/>
        <s v="Assistant Professor, Management (replacement)"/>
        <s v="Assistant Professor, Operations (replacement)"/>
        <s v="Lecturers new funding needed"/>
        <s v="Professional development for new replacement faculty"/>
        <s v="Relocation for 4 new and replacement faculty"/>
        <s v=" Assessment specialist"/>
        <s v="AACSB Dues"/>
        <s v="Chairs release time"/>
        <s v="Asst Prof, Molecular &amp; Cellular Biology  BIOL"/>
        <s v="Asst Prof, Physiology BIOL"/>
        <s v="Asst Prof, Ecology BIOL"/>
        <s v="Asst Prof, Environmental Analytical CHEM"/>
        <s v="Asst Prof, Experimental Physical (Materials/Polymer) CHEM"/>
        <s v="Asst Prof, Parallel Processing CS"/>
        <s v="Asst Prof, Software Engineering/ Databases CS"/>
        <s v="Asst Prof, Applied Mathematics MATH"/>
        <s v="Asst Prof, Experimental Physics/Electronics PHYS"/>
        <s v="Asst Prof, AMO PHYS"/>
        <s v="Staff, Instructional Support Technician BIOL"/>
        <s v="Staff, Student Svc Professional BIOL"/>
        <s v="Staff, Administrative Support Assistant BIOL"/>
        <s v="Staff, Instructional Support Technician CHEM"/>
        <s v="Staff, Administrative Support Assistant CHEM"/>
        <s v="Staff, Instructional Support Technician CS"/>
        <s v="Staff, Administrative Support Coordinator, CS"/>
        <s v="Staff, Administrative Support Assistant MATH"/>
        <s v="Staff, Instructional Support Technician PHYS"/>
        <s v="Staff, Administrative Support Assistant Dean Ofc"/>
        <s v="Replace obsolete, unreliable, or unserviceable equipment (&quot;ASAP&quot;, Table 4, p. 6)"/>
        <s v="Lab budget (AY 15/16 planned replacements, Table 4, p.6)"/>
        <s v="Lab budget augmentation (contracts, repairs, lab supplies, lab equipment)"/>
        <s v="Acquisition and planned obsolescence of computing resources CS"/>
        <s v="Teaching assistantships to support graduate students"/>
        <s v="College strategic planning for Engineering "/>
        <s v="Capital improvements to the roof Sci2"/>
        <s v="Capital improvements in SCI2 247 to accommodate new PHYS TTF"/>
        <s v="Acquisition of cabinets and benches to increase PHYS lab instructional capacity"/>
        <s v="CS Wireless Network Lab"/>
        <s v="Software engineering research lab to accommodate research and instruction "/>
        <s v="CS server, software licenses, cloud computing resources"/>
        <s v="Capital improvement to existing vivarium facilities "/>
        <s v="Professional development for CSM staff"/>
        <s v="Professional development for CSM TTF"/>
        <s v="Department of Chemistry and Biochemistry assessment &amp; planning retreat"/>
        <s v="Initial CS accreditation efforts, course release"/>
        <s v="Intitial PHYS accreditation efforts, course release"/>
        <s v="Pre-Baccalaureate Math Coordinator for remedial mathematics, course release"/>
        <s v="Develop placement mechanism for STEM majors for calculus courses, course release"/>
        <s v="SSMP coordinator efforts, course releases"/>
        <s v="CS annual Hackathon"/>
        <s v="Dean's membership costs to various community organizations"/>
        <s v="Temporary staff"/>
        <s v="Training opportunities for staff"/>
        <s v="2 additional course releases for FC Director"/>
        <s v="2 course releases for Associate Director"/>
        <s v="staff position (ASA II)"/>
        <s v="Funding for professional development activities (summer institute, FLCs, FLC leaders)"/>
        <s v="Increased funding for Professional Development grants for increased numbers of tenure line faculty and lecturers"/>
        <s v="QOLT online teaching iniative"/>
        <s v="ITC-F Classroom Support"/>
        <s v="ITC-C Business Analyst"/>
        <s v="ITC-F Instructional Development Support"/>
        <s v="Operating budget backfill "/>
        <s v="Information resources inflation"/>
        <s v="Critical support for new approved programs (past three years)"/>
        <s v="Optimal support for new approved programs"/>
        <s v="First Year Program Librarian (Senior Assistant Rank)"/>
        <s v="Campus-wide survey implementation"/>
        <s v="Chair reupholstery"/>
        <s v="Special Collections/Archives feasibility study"/>
        <s v="1.0 Outreach/Recruitment Coordinator"/>
        <s v="Master's GWAR Course"/>
        <s v="Assigned time for graduate coordinators"/>
        <s v="Associate Dean for Graduate Studies"/>
        <s v="Faculty Fellowship for Undergraduate Research"/>
        <s v="IRBnet and CITI Membership"/>
        <s v="Student Poster Showcase, Student Research Symposium. "/>
        <s v="Summer Academy for External Grants"/>
        <s v="University Professional Development"/>
        <s v="Grant-writer"/>
        <s v="Cross-Institutional Curicular Development with Community Colleges"/>
        <s v="Predictors of Students' Success/Struggle"/>
        <s v="Faculty Professional Development--FYP and Instructors of first-year students"/>
        <s v="Major/Minor Fair"/>
        <s v="AVID for Higher Ed Commitment to Pilot "/>
        <s v="GEL 101"/>
        <s v="Transfer Success Program"/>
        <s v="Cross-College, Cross-Institutional College Readiness--Writing Workshop Series"/>
        <s v="CO Strategic Initiatives"/>
        <s v="Student Travel/Research/Creative Activities"/>
        <s v="Facilitate 2 OUGS Strategic Initiatives"/>
        <s v="OUGS SSP Professional Development"/>
        <s v="Data Analyst"/>
        <s v="15/16 TOTALS"/>
        <s v="14/15 Total Allocation"/>
        <s v="14/15 TOTALS "/>
        <m/>
        <s v="14/15 TOTALS" u="1"/>
        <s v="salary  Gonzales" u="1"/>
        <s v="Salaries/New Prog" u="1"/>
        <s v="General O&amp;E " u="1"/>
        <s v=" " u="1"/>
        <s v="None" u="1"/>
      </sharedItems>
    </cacheField>
    <cacheField name="NEW STATE BASE Request" numFmtId="40">
      <sharedItems containsString="0" containsBlank="1" containsNumber="1" minValue="-16034" maxValue="8026095.8576624617"/>
    </cacheField>
    <cacheField name="STATE ONE-TIME Request" numFmtId="40">
      <sharedItems containsString="0" containsBlank="1" containsNumber="1" minValue="0" maxValue="1597221.5"/>
    </cacheField>
    <cacheField name="STATE TOTAL Request" numFmtId="40">
      <sharedItems containsString="0" containsBlank="1" containsNumber="1" minValue="-16034" maxValue="9623317.3576624617"/>
    </cacheField>
    <cacheField name="UBC NEW STATE BASE Request" numFmtId="40">
      <sharedItems containsString="0" containsBlank="1" containsNumber="1" containsInteger="1" minValue="0" maxValue="0"/>
    </cacheField>
    <cacheField name="UBC STATE ONE-TIME Request" numFmtId="40">
      <sharedItems containsString="0" containsBlank="1" containsNumber="1" containsInteger="1" minValue="0" maxValue="0"/>
    </cacheField>
    <cacheField name="UBC STATE TOTAL Request" numFmtId="40">
      <sharedItems containsString="0" containsBlank="1" containsNumber="1" containsInteger="1" minValue="0" maxValue="0"/>
    </cacheField>
    <cacheField name="NON-STATE Request Salary/Other Funding" numFmtId="40">
      <sharedItems containsString="0" containsBlank="1" containsNumber="1" containsInteger="1" minValue="0" maxValue="679420"/>
    </cacheField>
    <cacheField name="NON-STATE Request Benefits/Other" numFmtId="40">
      <sharedItems containsString="0" containsBlank="1" containsNumber="1" containsInteger="1" minValue="0" maxValue="25356"/>
    </cacheField>
    <cacheField name="NON- STATE TOTAL Request" numFmtId="40">
      <sharedItems containsString="0" containsBlank="1" containsNumber="1" containsInteger="1" minValue="0" maxValue="704776"/>
    </cacheField>
    <cacheField name="TOTAL Request" numFmtId="40">
      <sharedItems containsString="0" containsBlank="1" containsNumber="1" minValue="-16034" maxValue="10328093.357662462"/>
    </cacheField>
    <cacheField name="Funding Source " numFmtId="0">
      <sharedItems containsBlank="1" count="6">
        <s v="None"/>
        <s v="Extended Learning"/>
        <s v="EL"/>
        <s v="JDP &amp; Extended Learning (EL)"/>
        <m/>
        <s v="Self Support"/>
      </sharedItems>
    </cacheField>
    <cacheField name="Accreditation &amp; Assessment (1)" numFmtId="0">
      <sharedItems containsBlank="1" containsMixedTypes="1" containsNumber="1" containsInteger="1" minValue="0" maxValue="0" count="3">
        <s v="x"/>
        <m/>
        <n v="0"/>
      </sharedItems>
    </cacheField>
    <cacheField name="Expand Academic Offerings (2)" numFmtId="0">
      <sharedItems containsBlank="1" containsMixedTypes="1" containsNumber="1" containsInteger="1" minValue="0" maxValue="0" count="3">
        <m/>
        <s v="x"/>
        <n v="0"/>
      </sharedItems>
    </cacheField>
    <cacheField name="Faculty Hires (3)" numFmtId="0">
      <sharedItems containsBlank="1" containsMixedTypes="1" containsNumber="1" containsInteger="1" minValue="0" maxValue="0" count="3">
        <m/>
        <s v="x"/>
        <n v="0"/>
      </sharedItems>
    </cacheField>
    <cacheField name="Facilitating Graduation &amp; Student Success (4)" numFmtId="0">
      <sharedItems containsBlank="1" containsMixedTypes="1" containsNumber="1" containsInteger="1" minValue="0" maxValue="0" count="3">
        <m/>
        <s v="x"/>
        <n v="0"/>
      </sharedItems>
    </cacheField>
    <cacheField name="Infrastructure for Growth (5)" numFmtId="0">
      <sharedItems containsBlank="1" containsMixedTypes="1" containsNumber="1" containsInteger="1" minValue="0" maxValue="0" count="3">
        <m/>
        <s v="x"/>
        <n v="0"/>
      </sharedItems>
    </cacheField>
    <cacheField name="Prof Dev / Grad Studies / Student Assistants (6)" numFmtId="0">
      <sharedItems containsBlank="1" containsMixedTypes="1" containsNumber="1" containsInteger="1" minValue="0" maxValue="0" count="3">
        <m/>
        <s v="x"/>
        <n v="0"/>
      </sharedItems>
    </cacheField>
    <cacheField name="Reassigned Job Duties (7)" numFmtId="0">
      <sharedItems containsBlank="1" containsMixedTypes="1" containsNumber="1" containsInteger="1" minValue="0" maxValue="0" count="3">
        <m/>
        <s v="x"/>
        <n v="0"/>
      </sharedItems>
    </cacheField>
    <cacheField name="Regional &amp; Community Business Priorities (8)" numFmtId="0">
      <sharedItems containsBlank="1" containsMixedTypes="1" containsNumber="1" containsInteger="1" minValue="0" maxValue="0" count="3">
        <m/>
        <s v="x"/>
        <n v="0"/>
      </sharedItems>
    </cacheField>
    <cacheField name="Other  (specify in comments) (9)" numFmtId="0">
      <sharedItems containsBlank="1" containsMixedTypes="1" containsNumber="1" containsInteger="1" minValue="0" maxValue="0"/>
    </cacheField>
    <cacheField name="Other" numFmtId="0">
      <sharedItems containsString="0" containsBlank="1" containsNumber="1" containsInteger="1" minValue="0" maxValue="0"/>
    </cacheField>
    <cacheField name="Mandatory" numFmtId="0">
      <sharedItems containsBlank="1" count="4">
        <s v="YES"/>
        <s v="NO"/>
        <s v="YES "/>
        <m/>
      </sharedItems>
    </cacheField>
    <cacheField name="Comments" numFmtId="0">
      <sharedItems containsBlank="1" count="67" longText="1">
        <s v="Given that this is an annual expense, the request is to move to base funds"/>
        <s v="Includes stipends for Core Competencies Assessment"/>
        <m/>
        <s v="Without this, reacrreditation can not be achieved"/>
        <s v="The UAC is functioning well, so we would like to continue the level of support for faculty members"/>
        <s v="Secure resources to support capacity building, hiring, and accreditation. Web design and update, marketing and recruitment for all units in the college. 26,400 Salary  20,000 Materials"/>
        <s v="Two of the four (SoE and SoN) state-side programs have large accreditation requirements.  HD will be starting their program review and will be undergoing major curriculum revisions"/>
        <s v="Secure resources to support capacity building, hiring, and accreditation. "/>
        <s v="Same as above"/>
        <s v="Without this, future reacrreditation can not be achieved"/>
        <s v="Will assist with the self-study with new standards and combining BSN and MSN program reviews"/>
        <s v="Teach and co-lead Psychiatric Mental Health NP program"/>
        <s v="Specialty to be determined"/>
        <s v="Recommendation by external reviewers"/>
        <s v="KINE has specific needs for many of their courses that are not being fulfilled by the current classrooms."/>
        <s v="Over 75% of HD courses are taught by adjunct faculty. "/>
        <s v="To comply with university branding policies on all CSUSM publications"/>
        <s v="Ensure student success by providing, maintaining, and expanding infrastructure, resources, and support for conducting research, developing and delivering innovative curriculum, and advising students. Promote and celebrate student achievement."/>
        <s v="To increase access to nursing programs across the region"/>
        <s v="Institutionalize strategic approaches for development of and engagement with community partnerships. Endorse and advocate for these collaborations."/>
        <s v="Speech-language clinic to provide clinical hours with adult clients"/>
        <s v="Summer clinic placements are required for all students.  "/>
        <s v="Develop and sustain long-term positive working relationships within the college, across the university, and among other education partners."/>
        <s v="To assure every student has enough access to ensure their time to graduation"/>
        <s v="To facilitate accurate and timely reporting and assessment"/>
        <s v="Cost of opening new program in first year"/>
        <s v="All faculty must maintain current license and certification for accreditation."/>
        <s v="Course sections, lessons and equipment (one-time)"/>
        <s v=" (4 sections + coordinator, OE&amp;E)"/>
        <s v="(7 sections + coordinator, OE&amp;E)"/>
        <s v="(9 sections + PD compensation + OE&amp;E)"/>
        <s v="(est. 1 add'l month's salary for two senior Full Prof's)"/>
        <s v=" (up to 9 CHABSS staff eligible for IRP's + $2500 for staff development)"/>
        <s v="Reflects a 10% increase over AY 14/15"/>
        <s v="($1000 for TT faculty; +$2000 for lecturer pool)"/>
        <s v="(to address inequities across the College in addressing computer needs)"/>
        <s v="44 sections for 354 FTES in 14/15 +5% at internal replacement rate."/>
        <s v=" ($1,150,000, plus 5% increase"/>
        <s v="We would like to revise this figure once mid-year is completed"/>
        <s v="Without this, AACSB cannot be achieved"/>
        <s v=" Kohlmeyer 1.0 - Replacement"/>
        <s v="Anderson .5/Guseman .5 Replacement"/>
        <s v="Gannon .5/Lou  .5 Replacement"/>
        <s v="$7500 summer research grant plus $3000 travel grant"/>
        <s v="CoBA departments changed from 3 to 6"/>
        <s v="Necessary to assist with moving Personnel Files to an electronic module, as recently permitted by the new CBA.  Existing staff will not be able to handle this additional workload due to the large number of files."/>
        <s v="Necessary to keep up with changing laws, CBA requirements, technical letters and executive orders and mandates from the Chancellor's Office."/>
        <s v="This position needed  to support the explosion in demand for analytics of transactional data. In 2014/15 Academic Affairs obtained a grant (one time funds) to improve our data driven decision making. IITS has discovered to help Academic Affairs be successful we will need a dedicated full time Business Analyst. Indicated base budget expense includes computer refresh system. One time cost is furniture."/>
        <s v="This position could be fiscally funded for a couple of years. Includes computer complement"/>
        <s v="This will allow us to hire two vacant faculty lines; salaries are currently being used for critical Library operating expenses."/>
        <s v="Annual inflation for campus information resources."/>
        <s v="Critical resources needed for programs approved in 2011-12, 2012-13, and 2013-14."/>
        <s v="Additional information resources to fully support new programs. "/>
        <s v="Needed to continue Library leadership role in information literacy education in an environment of increasing students. "/>
        <s v="Ability to assess Library programs and services."/>
        <s v="Maintenance of Kellogg Library facility. "/>
        <s v="This study will inform us on resources needed to grow a Special Collections unit limited to unique materials documenting the campus and North San Diego County. "/>
        <s v="To help recruit, track, and assess grad students and programs. "/>
        <s v="To prevent the discontinuation of international students. "/>
        <s v="A contentious issue for grad program coordinators, and viewed as long overdue. "/>
        <s v="Longer-term vision for the structure of OGSR. "/>
        <s v="This membership has already been adopted, to support the increasing volume of IRB proposals. The request shifts the funding from IDC to Stateside."/>
        <s v="Long-standing programs. Low cost, but highly visible on campus. "/>
        <s v="Helpful to spur the submission of grant proposals. "/>
        <s v="UPD has previously been paid by a combination of stateside funding and IDC. I'm optimistic that CO funding will be available, but if not, this is a critical support mechansims for faculty scholarship. Announcement from CO will likely be made in April. "/>
        <s v="As part of my negotiations to bring a new grant-writer to campus, I offered a salary of $65K. My budget for this hire was $60K, so I'm requesting the additional $5K for her salary costs. "/>
        <s v="CSUSM has a 5-year commitment with AVID Center"/>
      </sharedItems>
    </cacheField>
    <cacheField name="Category" numFmtId="0">
      <sharedItems containsBlank="1" count="10">
        <s v="1 Accreditation &amp; Assessment "/>
        <s v="2 Expand Academic Offerings "/>
        <s v="5 Infrastructure for Growth "/>
        <s v="3 Faculty Hires "/>
        <s v="4 Facilitating Graduation &amp; Student Success "/>
        <s v="8 Regional &amp; Community Business Priorities "/>
        <s v="6 Prof Dev / Grad Studies / Student Assistants "/>
        <s v="9 Other  (specify in comments)"/>
        <s v="7 Reassigned Job Duties "/>
        <m/>
      </sharedItems>
    </cacheField>
    <cacheField name="Allocation NEW STATE BASE " numFmtId="40">
      <sharedItems containsString="0" containsBlank="1" containsNumber="1" containsInteger="1" minValue="0" maxValue="3525977"/>
    </cacheField>
    <cacheField name="Allocation STATE ONE-TIME " numFmtId="40">
      <sharedItems containsString="0" containsBlank="1" containsNumber="1" containsInteger="1" minValue="0" maxValue="3812125"/>
    </cacheField>
    <cacheField name="Allocation STATE TOTAL" numFmtId="0">
      <sharedItems containsString="0" containsBlank="1" containsNumber="1" containsInteger="1" minValue="0" maxValue="73381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9">
  <r>
    <x v="0"/>
    <x v="0"/>
    <x v="0"/>
    <x v="0"/>
    <n v="22204.89"/>
    <n v="0"/>
    <n v="22204.89"/>
    <n v="0"/>
    <n v="0"/>
    <n v="0"/>
    <n v="0"/>
    <n v="0"/>
    <n v="0"/>
    <n v="22204.89"/>
    <x v="0"/>
    <x v="0"/>
    <x v="0"/>
    <x v="0"/>
    <x v="0"/>
    <x v="0"/>
    <x v="0"/>
    <x v="0"/>
    <x v="0"/>
    <m/>
    <m/>
    <x v="0"/>
    <x v="0"/>
    <x v="0"/>
    <n v="0"/>
    <n v="0"/>
    <n v="0"/>
  </r>
  <r>
    <x v="0"/>
    <x v="0"/>
    <x v="1"/>
    <x v="1"/>
    <n v="0"/>
    <n v="25000"/>
    <n v="25000"/>
    <n v="0"/>
    <n v="0"/>
    <n v="0"/>
    <n v="0"/>
    <n v="0"/>
    <n v="0"/>
    <n v="25000"/>
    <x v="0"/>
    <x v="0"/>
    <x v="0"/>
    <x v="0"/>
    <x v="0"/>
    <x v="0"/>
    <x v="0"/>
    <x v="0"/>
    <x v="0"/>
    <m/>
    <m/>
    <x v="1"/>
    <x v="1"/>
    <x v="0"/>
    <n v="0"/>
    <n v="0"/>
    <n v="0"/>
  </r>
  <r>
    <x v="0"/>
    <x v="0"/>
    <x v="2"/>
    <x v="2"/>
    <n v="0"/>
    <n v="15000"/>
    <n v="15000"/>
    <n v="0"/>
    <n v="0"/>
    <n v="0"/>
    <n v="0"/>
    <n v="0"/>
    <n v="0"/>
    <n v="15000"/>
    <x v="0"/>
    <x v="0"/>
    <x v="0"/>
    <x v="0"/>
    <x v="0"/>
    <x v="0"/>
    <x v="0"/>
    <x v="0"/>
    <x v="0"/>
    <m/>
    <m/>
    <x v="1"/>
    <x v="2"/>
    <x v="0"/>
    <n v="0"/>
    <n v="0"/>
    <n v="0"/>
  </r>
  <r>
    <x v="0"/>
    <x v="0"/>
    <x v="3"/>
    <x v="3"/>
    <n v="0"/>
    <n v="7762.4999999999991"/>
    <n v="7762.4999999999991"/>
    <n v="0"/>
    <n v="0"/>
    <n v="0"/>
    <n v="0"/>
    <n v="0"/>
    <n v="0"/>
    <n v="7762.4999999999991"/>
    <x v="0"/>
    <x v="0"/>
    <x v="0"/>
    <x v="0"/>
    <x v="0"/>
    <x v="0"/>
    <x v="0"/>
    <x v="0"/>
    <x v="0"/>
    <m/>
    <m/>
    <x v="0"/>
    <x v="3"/>
    <x v="0"/>
    <n v="0"/>
    <n v="0"/>
    <n v="0"/>
  </r>
  <r>
    <x v="0"/>
    <x v="0"/>
    <x v="4"/>
    <x v="4"/>
    <n v="0"/>
    <n v="5175"/>
    <n v="5175"/>
    <n v="0"/>
    <n v="0"/>
    <n v="0"/>
    <n v="0"/>
    <n v="0"/>
    <n v="0"/>
    <n v="5175"/>
    <x v="0"/>
    <x v="0"/>
    <x v="0"/>
    <x v="0"/>
    <x v="0"/>
    <x v="0"/>
    <x v="0"/>
    <x v="0"/>
    <x v="0"/>
    <m/>
    <m/>
    <x v="0"/>
    <x v="3"/>
    <x v="0"/>
    <n v="0"/>
    <n v="0"/>
    <n v="0"/>
  </r>
  <r>
    <x v="0"/>
    <x v="0"/>
    <x v="5"/>
    <x v="5"/>
    <n v="0"/>
    <n v="5000"/>
    <n v="5000"/>
    <n v="0"/>
    <n v="0"/>
    <n v="0"/>
    <n v="0"/>
    <n v="0"/>
    <n v="0"/>
    <n v="5000"/>
    <x v="0"/>
    <x v="0"/>
    <x v="0"/>
    <x v="0"/>
    <x v="0"/>
    <x v="0"/>
    <x v="0"/>
    <x v="0"/>
    <x v="0"/>
    <m/>
    <m/>
    <x v="0"/>
    <x v="3"/>
    <x v="0"/>
    <n v="0"/>
    <n v="0"/>
    <n v="0"/>
  </r>
  <r>
    <x v="0"/>
    <x v="0"/>
    <x v="6"/>
    <x v="6"/>
    <n v="0"/>
    <n v="44252"/>
    <n v="44252"/>
    <n v="0"/>
    <n v="0"/>
    <n v="0"/>
    <n v="19720"/>
    <n v="0"/>
    <n v="19720"/>
    <n v="63972"/>
    <x v="1"/>
    <x v="0"/>
    <x v="0"/>
    <x v="0"/>
    <x v="0"/>
    <x v="0"/>
    <x v="0"/>
    <x v="0"/>
    <x v="0"/>
    <m/>
    <m/>
    <x v="1"/>
    <x v="4"/>
    <x v="0"/>
    <n v="0"/>
    <n v="0"/>
    <n v="0"/>
  </r>
  <r>
    <x v="1"/>
    <x v="0"/>
    <x v="0"/>
    <x v="7"/>
    <n v="0"/>
    <n v="10662"/>
    <n v="10662"/>
    <n v="0"/>
    <n v="0"/>
    <n v="0"/>
    <n v="0"/>
    <n v="0"/>
    <n v="0"/>
    <n v="10662"/>
    <x v="0"/>
    <x v="0"/>
    <x v="0"/>
    <x v="0"/>
    <x v="0"/>
    <x v="0"/>
    <x v="0"/>
    <x v="0"/>
    <x v="0"/>
    <m/>
    <m/>
    <x v="0"/>
    <x v="3"/>
    <x v="0"/>
    <n v="0"/>
    <n v="0"/>
    <n v="0"/>
  </r>
  <r>
    <x v="1"/>
    <x v="0"/>
    <x v="1"/>
    <x v="8"/>
    <n v="0"/>
    <n v="3000"/>
    <n v="3000"/>
    <n v="0"/>
    <n v="0"/>
    <n v="0"/>
    <n v="0"/>
    <n v="0"/>
    <n v="0"/>
    <n v="3000"/>
    <x v="0"/>
    <x v="0"/>
    <x v="0"/>
    <x v="0"/>
    <x v="0"/>
    <x v="0"/>
    <x v="0"/>
    <x v="0"/>
    <x v="0"/>
    <m/>
    <m/>
    <x v="1"/>
    <x v="2"/>
    <x v="0"/>
    <n v="0"/>
    <n v="0"/>
    <n v="0"/>
  </r>
  <r>
    <x v="1"/>
    <x v="0"/>
    <x v="2"/>
    <x v="9"/>
    <n v="5202"/>
    <n v="0"/>
    <n v="5202"/>
    <n v="0"/>
    <n v="0"/>
    <n v="0"/>
    <n v="0"/>
    <n v="0"/>
    <n v="0"/>
    <n v="5202"/>
    <x v="0"/>
    <x v="1"/>
    <x v="1"/>
    <x v="0"/>
    <x v="0"/>
    <x v="0"/>
    <x v="0"/>
    <x v="0"/>
    <x v="0"/>
    <m/>
    <m/>
    <x v="1"/>
    <x v="2"/>
    <x v="1"/>
    <n v="0"/>
    <n v="0"/>
    <n v="0"/>
  </r>
  <r>
    <x v="1"/>
    <x v="0"/>
    <x v="3"/>
    <x v="10"/>
    <n v="5202"/>
    <n v="0"/>
    <n v="5202"/>
    <n v="0"/>
    <n v="0"/>
    <n v="0"/>
    <n v="0"/>
    <n v="0"/>
    <n v="0"/>
    <n v="5202"/>
    <x v="0"/>
    <x v="1"/>
    <x v="1"/>
    <x v="0"/>
    <x v="0"/>
    <x v="0"/>
    <x v="0"/>
    <x v="0"/>
    <x v="0"/>
    <m/>
    <m/>
    <x v="1"/>
    <x v="2"/>
    <x v="1"/>
    <n v="0"/>
    <n v="0"/>
    <n v="0"/>
  </r>
  <r>
    <x v="2"/>
    <x v="0"/>
    <x v="0"/>
    <x v="11"/>
    <n v="26400"/>
    <n v="20000"/>
    <n v="46400"/>
    <n v="0"/>
    <n v="0"/>
    <n v="0"/>
    <n v="0"/>
    <n v="0"/>
    <n v="0"/>
    <n v="46400"/>
    <x v="0"/>
    <x v="1"/>
    <x v="0"/>
    <x v="0"/>
    <x v="1"/>
    <x v="1"/>
    <x v="0"/>
    <x v="0"/>
    <x v="1"/>
    <m/>
    <m/>
    <x v="1"/>
    <x v="5"/>
    <x v="2"/>
    <n v="0"/>
    <n v="0"/>
    <n v="0"/>
  </r>
  <r>
    <x v="2"/>
    <x v="0"/>
    <x v="1"/>
    <x v="12"/>
    <n v="75000"/>
    <n v="0"/>
    <n v="75000"/>
    <n v="0"/>
    <n v="0"/>
    <n v="0"/>
    <n v="0"/>
    <n v="0"/>
    <n v="0"/>
    <n v="75000"/>
    <x v="0"/>
    <x v="0"/>
    <x v="0"/>
    <x v="0"/>
    <x v="0"/>
    <x v="0"/>
    <x v="0"/>
    <x v="0"/>
    <x v="0"/>
    <m/>
    <m/>
    <x v="0"/>
    <x v="6"/>
    <x v="0"/>
    <n v="0"/>
    <n v="0"/>
    <n v="0"/>
  </r>
  <r>
    <x v="2"/>
    <x v="0"/>
    <x v="2"/>
    <x v="13"/>
    <n v="10000"/>
    <n v="0"/>
    <n v="10000"/>
    <n v="0"/>
    <n v="0"/>
    <n v="0"/>
    <n v="0"/>
    <n v="0"/>
    <n v="0"/>
    <n v="10000"/>
    <x v="0"/>
    <x v="1"/>
    <x v="0"/>
    <x v="0"/>
    <x v="0"/>
    <x v="1"/>
    <x v="0"/>
    <x v="0"/>
    <x v="0"/>
    <m/>
    <m/>
    <x v="1"/>
    <x v="7"/>
    <x v="2"/>
    <n v="0"/>
    <n v="0"/>
    <n v="0"/>
  </r>
  <r>
    <x v="2"/>
    <x v="0"/>
    <x v="3"/>
    <x v="14"/>
    <n v="40000"/>
    <n v="0"/>
    <n v="40000"/>
    <n v="0"/>
    <n v="0"/>
    <n v="0"/>
    <n v="0"/>
    <n v="0"/>
    <n v="0"/>
    <n v="40000"/>
    <x v="0"/>
    <x v="0"/>
    <x v="0"/>
    <x v="0"/>
    <x v="0"/>
    <x v="0"/>
    <x v="0"/>
    <x v="0"/>
    <x v="0"/>
    <m/>
    <m/>
    <x v="1"/>
    <x v="8"/>
    <x v="0"/>
    <n v="0"/>
    <n v="0"/>
    <n v="0"/>
  </r>
  <r>
    <x v="2"/>
    <x v="0"/>
    <x v="4"/>
    <x v="15"/>
    <n v="69000"/>
    <n v="5000"/>
    <n v="74000"/>
    <n v="0"/>
    <n v="0"/>
    <n v="0"/>
    <n v="0"/>
    <n v="0"/>
    <n v="0"/>
    <n v="74000"/>
    <x v="0"/>
    <x v="1"/>
    <x v="0"/>
    <x v="1"/>
    <x v="0"/>
    <x v="0"/>
    <x v="0"/>
    <x v="0"/>
    <x v="0"/>
    <m/>
    <m/>
    <x v="1"/>
    <x v="8"/>
    <x v="3"/>
    <n v="0"/>
    <n v="0"/>
    <n v="0"/>
  </r>
  <r>
    <x v="2"/>
    <x v="0"/>
    <x v="5"/>
    <x v="16"/>
    <n v="0"/>
    <n v="0"/>
    <n v="0"/>
    <n v="0"/>
    <n v="0"/>
    <n v="0"/>
    <n v="5000"/>
    <n v="0"/>
    <n v="5000"/>
    <n v="5000"/>
    <x v="2"/>
    <x v="0"/>
    <x v="0"/>
    <x v="0"/>
    <x v="0"/>
    <x v="0"/>
    <x v="0"/>
    <x v="0"/>
    <x v="0"/>
    <m/>
    <m/>
    <x v="0"/>
    <x v="9"/>
    <x v="0"/>
    <n v="0"/>
    <n v="0"/>
    <n v="0"/>
  </r>
  <r>
    <x v="2"/>
    <x v="0"/>
    <x v="6"/>
    <x v="17"/>
    <n v="0"/>
    <n v="0"/>
    <n v="0"/>
    <n v="0"/>
    <n v="0"/>
    <n v="0"/>
    <n v="5000"/>
    <n v="0"/>
    <n v="5000"/>
    <n v="5000"/>
    <x v="2"/>
    <x v="0"/>
    <x v="0"/>
    <x v="0"/>
    <x v="1"/>
    <x v="0"/>
    <x v="0"/>
    <x v="0"/>
    <x v="0"/>
    <m/>
    <m/>
    <x v="1"/>
    <x v="10"/>
    <x v="0"/>
    <n v="0"/>
    <n v="0"/>
    <n v="0"/>
  </r>
  <r>
    <x v="2"/>
    <x v="0"/>
    <x v="7"/>
    <x v="18"/>
    <n v="0"/>
    <n v="0"/>
    <n v="0"/>
    <n v="0"/>
    <n v="0"/>
    <n v="0"/>
    <n v="73000"/>
    <n v="0"/>
    <n v="73000"/>
    <n v="73000"/>
    <x v="2"/>
    <x v="1"/>
    <x v="0"/>
    <x v="1"/>
    <x v="0"/>
    <x v="0"/>
    <x v="0"/>
    <x v="0"/>
    <x v="0"/>
    <m/>
    <m/>
    <x v="1"/>
    <x v="11"/>
    <x v="3"/>
    <n v="0"/>
    <n v="0"/>
    <n v="0"/>
  </r>
  <r>
    <x v="2"/>
    <x v="0"/>
    <x v="8"/>
    <x v="19"/>
    <n v="99000"/>
    <n v="0"/>
    <n v="99000"/>
    <n v="0"/>
    <n v="0"/>
    <n v="0"/>
    <n v="0"/>
    <n v="0"/>
    <n v="0"/>
    <n v="99000"/>
    <x v="0"/>
    <x v="1"/>
    <x v="0"/>
    <x v="1"/>
    <x v="0"/>
    <x v="0"/>
    <x v="0"/>
    <x v="0"/>
    <x v="0"/>
    <m/>
    <m/>
    <x v="1"/>
    <x v="12"/>
    <x v="3"/>
    <n v="0"/>
    <n v="0"/>
    <n v="0"/>
  </r>
  <r>
    <x v="2"/>
    <x v="0"/>
    <x v="9"/>
    <x v="20"/>
    <n v="40000"/>
    <n v="0"/>
    <n v="40000"/>
    <n v="0"/>
    <n v="0"/>
    <n v="0"/>
    <n v="0"/>
    <n v="0"/>
    <n v="0"/>
    <n v="40000"/>
    <x v="0"/>
    <x v="1"/>
    <x v="0"/>
    <x v="0"/>
    <x v="1"/>
    <x v="1"/>
    <x v="0"/>
    <x v="1"/>
    <x v="0"/>
    <m/>
    <m/>
    <x v="1"/>
    <x v="13"/>
    <x v="4"/>
    <n v="0"/>
    <n v="0"/>
    <n v="0"/>
  </r>
  <r>
    <x v="2"/>
    <x v="0"/>
    <x v="10"/>
    <x v="21"/>
    <n v="0"/>
    <n v="50000"/>
    <n v="50000"/>
    <n v="0"/>
    <n v="0"/>
    <n v="0"/>
    <n v="0"/>
    <n v="0"/>
    <n v="0"/>
    <n v="50000"/>
    <x v="0"/>
    <x v="1"/>
    <x v="1"/>
    <x v="1"/>
    <x v="0"/>
    <x v="0"/>
    <x v="0"/>
    <x v="0"/>
    <x v="0"/>
    <m/>
    <m/>
    <x v="1"/>
    <x v="14"/>
    <x v="1"/>
    <n v="0"/>
    <n v="0"/>
    <n v="0"/>
  </r>
  <r>
    <x v="2"/>
    <x v="0"/>
    <x v="11"/>
    <x v="22"/>
    <n v="0"/>
    <n v="0"/>
    <n v="0"/>
    <n v="0"/>
    <n v="0"/>
    <n v="0"/>
    <n v="38000"/>
    <n v="0"/>
    <n v="38000"/>
    <n v="38000"/>
    <x v="2"/>
    <x v="0"/>
    <x v="0"/>
    <x v="0"/>
    <x v="1"/>
    <x v="0"/>
    <x v="0"/>
    <x v="0"/>
    <x v="0"/>
    <m/>
    <m/>
    <x v="2"/>
    <x v="2"/>
    <x v="4"/>
    <n v="0"/>
    <n v="0"/>
    <n v="0"/>
  </r>
  <r>
    <x v="2"/>
    <x v="0"/>
    <x v="12"/>
    <x v="23"/>
    <n v="74000"/>
    <n v="5000"/>
    <n v="79000"/>
    <n v="0"/>
    <n v="0"/>
    <n v="0"/>
    <n v="0"/>
    <n v="0"/>
    <n v="0"/>
    <n v="79000"/>
    <x v="0"/>
    <x v="1"/>
    <x v="1"/>
    <x v="1"/>
    <x v="0"/>
    <x v="0"/>
    <x v="0"/>
    <x v="0"/>
    <x v="0"/>
    <m/>
    <m/>
    <x v="1"/>
    <x v="15"/>
    <x v="3"/>
    <n v="0"/>
    <n v="0"/>
    <n v="0"/>
  </r>
  <r>
    <x v="2"/>
    <x v="0"/>
    <x v="13"/>
    <x v="24"/>
    <n v="0"/>
    <n v="20000"/>
    <n v="20000"/>
    <n v="0"/>
    <n v="0"/>
    <n v="0"/>
    <n v="0"/>
    <n v="0"/>
    <n v="0"/>
    <n v="20000"/>
    <x v="0"/>
    <x v="1"/>
    <x v="0"/>
    <x v="0"/>
    <x v="0"/>
    <x v="0"/>
    <x v="0"/>
    <x v="0"/>
    <x v="0"/>
    <s v="x"/>
    <m/>
    <x v="0"/>
    <x v="16"/>
    <x v="5"/>
    <n v="0"/>
    <n v="0"/>
    <n v="0"/>
  </r>
  <r>
    <x v="2"/>
    <x v="0"/>
    <x v="14"/>
    <x v="25"/>
    <n v="0"/>
    <n v="0"/>
    <n v="0"/>
    <n v="0"/>
    <n v="0"/>
    <n v="0"/>
    <n v="4000"/>
    <n v="0"/>
    <n v="4000"/>
    <n v="4000"/>
    <x v="3"/>
    <x v="1"/>
    <x v="0"/>
    <x v="0"/>
    <x v="1"/>
    <x v="0"/>
    <x v="0"/>
    <x v="0"/>
    <x v="0"/>
    <m/>
    <m/>
    <x v="1"/>
    <x v="17"/>
    <x v="4"/>
    <n v="0"/>
    <n v="0"/>
    <n v="0"/>
  </r>
  <r>
    <x v="2"/>
    <x v="0"/>
    <x v="15"/>
    <x v="26"/>
    <n v="0"/>
    <n v="0"/>
    <n v="0"/>
    <n v="0"/>
    <n v="0"/>
    <n v="0"/>
    <n v="20000"/>
    <n v="0"/>
    <n v="20000"/>
    <n v="20000"/>
    <x v="2"/>
    <x v="1"/>
    <x v="0"/>
    <x v="0"/>
    <x v="0"/>
    <x v="0"/>
    <x v="1"/>
    <x v="0"/>
    <x v="0"/>
    <m/>
    <m/>
    <x v="1"/>
    <x v="8"/>
    <x v="6"/>
    <n v="0"/>
    <n v="0"/>
    <n v="0"/>
  </r>
  <r>
    <x v="2"/>
    <x v="0"/>
    <x v="16"/>
    <x v="27"/>
    <n v="0"/>
    <n v="0"/>
    <n v="0"/>
    <n v="0"/>
    <n v="0"/>
    <n v="0"/>
    <n v="1500"/>
    <n v="0"/>
    <n v="1500"/>
    <n v="1500"/>
    <x v="2"/>
    <x v="1"/>
    <x v="1"/>
    <x v="0"/>
    <x v="0"/>
    <x v="0"/>
    <x v="0"/>
    <x v="0"/>
    <x v="0"/>
    <m/>
    <m/>
    <x v="1"/>
    <x v="18"/>
    <x v="1"/>
    <n v="0"/>
    <n v="0"/>
    <n v="0"/>
  </r>
  <r>
    <x v="2"/>
    <x v="0"/>
    <x v="17"/>
    <x v="28"/>
    <n v="0"/>
    <n v="0"/>
    <n v="0"/>
    <n v="0"/>
    <n v="0"/>
    <n v="0"/>
    <n v="1500"/>
    <n v="0"/>
    <n v="1500"/>
    <n v="1500"/>
    <x v="2"/>
    <x v="1"/>
    <x v="1"/>
    <x v="0"/>
    <x v="0"/>
    <x v="0"/>
    <x v="0"/>
    <x v="0"/>
    <x v="0"/>
    <m/>
    <m/>
    <x v="1"/>
    <x v="18"/>
    <x v="1"/>
    <n v="0"/>
    <n v="0"/>
    <n v="0"/>
  </r>
  <r>
    <x v="2"/>
    <x v="0"/>
    <x v="18"/>
    <x v="29"/>
    <n v="0"/>
    <n v="20000"/>
    <n v="20000"/>
    <n v="0"/>
    <n v="0"/>
    <n v="0"/>
    <n v="0"/>
    <n v="0"/>
    <n v="0"/>
    <n v="20000"/>
    <x v="4"/>
    <x v="1"/>
    <x v="1"/>
    <x v="0"/>
    <x v="1"/>
    <x v="0"/>
    <x v="0"/>
    <x v="0"/>
    <x v="0"/>
    <m/>
    <m/>
    <x v="1"/>
    <x v="2"/>
    <x v="4"/>
    <n v="0"/>
    <n v="0"/>
    <n v="0"/>
  </r>
  <r>
    <x v="2"/>
    <x v="0"/>
    <x v="19"/>
    <x v="30"/>
    <n v="0"/>
    <n v="0"/>
    <n v="0"/>
    <n v="0"/>
    <n v="0"/>
    <n v="0"/>
    <n v="1500"/>
    <n v="0"/>
    <n v="1500"/>
    <n v="1500"/>
    <x v="2"/>
    <x v="1"/>
    <x v="0"/>
    <x v="0"/>
    <x v="1"/>
    <x v="0"/>
    <x v="0"/>
    <x v="0"/>
    <x v="0"/>
    <m/>
    <m/>
    <x v="1"/>
    <x v="2"/>
    <x v="4"/>
    <n v="0"/>
    <n v="0"/>
    <n v="0"/>
  </r>
  <r>
    <x v="2"/>
    <x v="0"/>
    <x v="20"/>
    <x v="31"/>
    <n v="0"/>
    <n v="1000"/>
    <n v="1000"/>
    <n v="0"/>
    <n v="0"/>
    <n v="0"/>
    <n v="0"/>
    <n v="0"/>
    <n v="0"/>
    <n v="1000"/>
    <x v="4"/>
    <x v="1"/>
    <x v="1"/>
    <x v="0"/>
    <x v="1"/>
    <x v="0"/>
    <x v="0"/>
    <x v="0"/>
    <x v="0"/>
    <m/>
    <m/>
    <x v="1"/>
    <x v="2"/>
    <x v="4"/>
    <n v="0"/>
    <n v="0"/>
    <n v="0"/>
  </r>
  <r>
    <x v="2"/>
    <x v="0"/>
    <x v="21"/>
    <x v="32"/>
    <n v="0"/>
    <n v="0"/>
    <n v="0"/>
    <n v="0"/>
    <n v="0"/>
    <n v="0"/>
    <n v="2000"/>
    <n v="0"/>
    <n v="2000"/>
    <n v="2000"/>
    <x v="2"/>
    <x v="0"/>
    <x v="0"/>
    <x v="0"/>
    <x v="0"/>
    <x v="0"/>
    <x v="0"/>
    <x v="0"/>
    <x v="1"/>
    <m/>
    <m/>
    <x v="1"/>
    <x v="19"/>
    <x v="5"/>
    <n v="0"/>
    <n v="0"/>
    <n v="0"/>
  </r>
  <r>
    <x v="2"/>
    <x v="0"/>
    <x v="22"/>
    <x v="33"/>
    <n v="0"/>
    <n v="0"/>
    <n v="0"/>
    <n v="0"/>
    <n v="0"/>
    <n v="0"/>
    <n v="5000"/>
    <n v="0"/>
    <n v="5000"/>
    <n v="5000"/>
    <x v="2"/>
    <x v="1"/>
    <x v="0"/>
    <x v="0"/>
    <x v="0"/>
    <x v="0"/>
    <x v="0"/>
    <x v="0"/>
    <x v="1"/>
    <m/>
    <m/>
    <x v="1"/>
    <x v="8"/>
    <x v="5"/>
    <n v="0"/>
    <n v="0"/>
    <n v="0"/>
  </r>
  <r>
    <x v="2"/>
    <x v="0"/>
    <x v="23"/>
    <x v="34"/>
    <n v="10000"/>
    <n v="0"/>
    <n v="10000"/>
    <n v="0"/>
    <n v="0"/>
    <n v="0"/>
    <n v="0"/>
    <n v="0"/>
    <n v="0"/>
    <n v="10000"/>
    <x v="0"/>
    <x v="1"/>
    <x v="0"/>
    <x v="0"/>
    <x v="0"/>
    <x v="0"/>
    <x v="0"/>
    <x v="0"/>
    <x v="1"/>
    <m/>
    <m/>
    <x v="1"/>
    <x v="8"/>
    <x v="5"/>
    <n v="0"/>
    <n v="0"/>
    <n v="0"/>
  </r>
  <r>
    <x v="2"/>
    <x v="0"/>
    <x v="24"/>
    <x v="35"/>
    <n v="0"/>
    <n v="0"/>
    <n v="0"/>
    <n v="0"/>
    <n v="0"/>
    <n v="0"/>
    <n v="10000"/>
    <n v="0"/>
    <n v="10000"/>
    <n v="10000"/>
    <x v="2"/>
    <x v="1"/>
    <x v="0"/>
    <x v="0"/>
    <x v="0"/>
    <x v="0"/>
    <x v="0"/>
    <x v="0"/>
    <x v="0"/>
    <s v="x"/>
    <m/>
    <x v="1"/>
    <x v="2"/>
    <x v="7"/>
    <n v="0"/>
    <n v="0"/>
    <n v="0"/>
  </r>
  <r>
    <x v="2"/>
    <x v="0"/>
    <x v="25"/>
    <x v="36"/>
    <n v="0"/>
    <n v="0"/>
    <n v="0"/>
    <n v="0"/>
    <n v="0"/>
    <n v="0"/>
    <n v="42000"/>
    <n v="0"/>
    <n v="42000"/>
    <n v="42000"/>
    <x v="2"/>
    <x v="1"/>
    <x v="0"/>
    <x v="0"/>
    <x v="1"/>
    <x v="0"/>
    <x v="0"/>
    <x v="0"/>
    <x v="1"/>
    <m/>
    <m/>
    <x v="1"/>
    <x v="20"/>
    <x v="5"/>
    <n v="0"/>
    <n v="0"/>
    <n v="0"/>
  </r>
  <r>
    <x v="2"/>
    <x v="0"/>
    <x v="26"/>
    <x v="37"/>
    <n v="0"/>
    <n v="0"/>
    <n v="0"/>
    <n v="0"/>
    <n v="0"/>
    <n v="0"/>
    <n v="52000"/>
    <n v="0"/>
    <n v="52000"/>
    <n v="52000"/>
    <x v="2"/>
    <x v="1"/>
    <x v="0"/>
    <x v="0"/>
    <x v="1"/>
    <x v="0"/>
    <x v="0"/>
    <x v="0"/>
    <x v="1"/>
    <m/>
    <m/>
    <x v="1"/>
    <x v="21"/>
    <x v="5"/>
    <n v="0"/>
    <n v="0"/>
    <n v="0"/>
  </r>
  <r>
    <x v="2"/>
    <x v="0"/>
    <x v="27"/>
    <x v="38"/>
    <n v="14000"/>
    <n v="0"/>
    <n v="14000"/>
    <n v="0"/>
    <n v="0"/>
    <n v="0"/>
    <n v="0"/>
    <n v="0"/>
    <n v="0"/>
    <n v="14000"/>
    <x v="0"/>
    <x v="1"/>
    <x v="1"/>
    <x v="0"/>
    <x v="0"/>
    <x v="0"/>
    <x v="0"/>
    <x v="0"/>
    <x v="0"/>
    <m/>
    <m/>
    <x v="1"/>
    <x v="22"/>
    <x v="1"/>
    <n v="0"/>
    <n v="0"/>
    <n v="0"/>
  </r>
  <r>
    <x v="2"/>
    <x v="0"/>
    <x v="28"/>
    <x v="39"/>
    <n v="46000"/>
    <n v="0"/>
    <n v="46000"/>
    <n v="0"/>
    <n v="0"/>
    <n v="0"/>
    <n v="0"/>
    <n v="0"/>
    <n v="0"/>
    <n v="46000"/>
    <x v="0"/>
    <x v="1"/>
    <x v="0"/>
    <x v="0"/>
    <x v="1"/>
    <x v="0"/>
    <x v="0"/>
    <x v="0"/>
    <x v="0"/>
    <m/>
    <m/>
    <x v="1"/>
    <x v="23"/>
    <x v="4"/>
    <n v="0"/>
    <n v="0"/>
    <n v="0"/>
  </r>
  <r>
    <x v="2"/>
    <x v="0"/>
    <x v="29"/>
    <x v="40"/>
    <n v="0"/>
    <n v="26370"/>
    <n v="26370"/>
    <n v="0"/>
    <n v="0"/>
    <n v="0"/>
    <n v="0"/>
    <n v="0"/>
    <n v="0"/>
    <n v="26370"/>
    <x v="0"/>
    <x v="1"/>
    <x v="0"/>
    <x v="0"/>
    <x v="1"/>
    <x v="0"/>
    <x v="0"/>
    <x v="0"/>
    <x v="0"/>
    <m/>
    <m/>
    <x v="1"/>
    <x v="2"/>
    <x v="4"/>
    <n v="0"/>
    <n v="0"/>
    <n v="0"/>
  </r>
  <r>
    <x v="2"/>
    <x v="0"/>
    <x v="30"/>
    <x v="41"/>
    <n v="0"/>
    <n v="6000"/>
    <n v="6000"/>
    <n v="0"/>
    <n v="0"/>
    <n v="0"/>
    <n v="0"/>
    <n v="0"/>
    <n v="0"/>
    <n v="6000"/>
    <x v="0"/>
    <x v="1"/>
    <x v="0"/>
    <x v="0"/>
    <x v="1"/>
    <x v="0"/>
    <x v="0"/>
    <x v="0"/>
    <x v="0"/>
    <m/>
    <m/>
    <x v="0"/>
    <x v="24"/>
    <x v="4"/>
    <n v="0"/>
    <n v="0"/>
    <n v="0"/>
  </r>
  <r>
    <x v="2"/>
    <x v="0"/>
    <x v="31"/>
    <x v="42"/>
    <n v="0"/>
    <n v="0"/>
    <n v="0"/>
    <n v="0"/>
    <n v="0"/>
    <n v="0"/>
    <n v="5000"/>
    <n v="0"/>
    <n v="5000"/>
    <n v="5000"/>
    <x v="2"/>
    <x v="1"/>
    <x v="0"/>
    <x v="0"/>
    <x v="0"/>
    <x v="0"/>
    <x v="0"/>
    <x v="0"/>
    <x v="1"/>
    <m/>
    <m/>
    <x v="1"/>
    <x v="2"/>
    <x v="5"/>
    <n v="0"/>
    <n v="0"/>
    <n v="0"/>
  </r>
  <r>
    <x v="2"/>
    <x v="0"/>
    <x v="32"/>
    <x v="43"/>
    <n v="7000"/>
    <n v="0"/>
    <n v="7000"/>
    <n v="0"/>
    <n v="0"/>
    <n v="0"/>
    <n v="0"/>
    <n v="0"/>
    <n v="0"/>
    <n v="7000"/>
    <x v="0"/>
    <x v="1"/>
    <x v="0"/>
    <x v="0"/>
    <x v="0"/>
    <x v="0"/>
    <x v="0"/>
    <x v="0"/>
    <x v="1"/>
    <m/>
    <m/>
    <x v="1"/>
    <x v="2"/>
    <x v="5"/>
    <n v="0"/>
    <n v="0"/>
    <n v="0"/>
  </r>
  <r>
    <x v="2"/>
    <x v="0"/>
    <x v="33"/>
    <x v="44"/>
    <n v="0"/>
    <n v="0"/>
    <n v="0"/>
    <n v="0"/>
    <n v="0"/>
    <n v="0"/>
    <n v="140000"/>
    <n v="0"/>
    <n v="140000"/>
    <n v="140000"/>
    <x v="2"/>
    <x v="1"/>
    <x v="1"/>
    <x v="0"/>
    <x v="0"/>
    <x v="0"/>
    <x v="0"/>
    <x v="0"/>
    <x v="0"/>
    <m/>
    <m/>
    <x v="1"/>
    <x v="25"/>
    <x v="1"/>
    <n v="0"/>
    <n v="0"/>
    <n v="0"/>
  </r>
  <r>
    <x v="2"/>
    <x v="0"/>
    <x v="34"/>
    <x v="45"/>
    <n v="0"/>
    <n v="5000"/>
    <n v="5000"/>
    <n v="0"/>
    <n v="0"/>
    <n v="0"/>
    <n v="0"/>
    <n v="0"/>
    <n v="0"/>
    <n v="5000"/>
    <x v="0"/>
    <x v="1"/>
    <x v="0"/>
    <x v="0"/>
    <x v="1"/>
    <x v="0"/>
    <x v="0"/>
    <x v="0"/>
    <x v="0"/>
    <m/>
    <m/>
    <x v="1"/>
    <x v="2"/>
    <x v="4"/>
    <n v="0"/>
    <n v="0"/>
    <n v="0"/>
  </r>
  <r>
    <x v="2"/>
    <x v="0"/>
    <x v="35"/>
    <x v="46"/>
    <n v="0"/>
    <n v="0"/>
    <n v="0"/>
    <n v="0"/>
    <n v="0"/>
    <n v="0"/>
    <n v="5000"/>
    <n v="0"/>
    <n v="5000"/>
    <n v="5000"/>
    <x v="2"/>
    <x v="1"/>
    <x v="0"/>
    <x v="0"/>
    <x v="1"/>
    <x v="0"/>
    <x v="0"/>
    <x v="0"/>
    <x v="0"/>
    <m/>
    <m/>
    <x v="0"/>
    <x v="26"/>
    <x v="4"/>
    <n v="0"/>
    <n v="0"/>
    <n v="0"/>
  </r>
  <r>
    <x v="3"/>
    <x v="0"/>
    <x v="0"/>
    <x v="47"/>
    <n v="67000"/>
    <n v="4000"/>
    <n v="71000"/>
    <n v="0"/>
    <n v="0"/>
    <n v="0"/>
    <n v="0"/>
    <n v="0"/>
    <n v="0"/>
    <n v="71000"/>
    <x v="0"/>
    <x v="1"/>
    <x v="1"/>
    <x v="1"/>
    <x v="0"/>
    <x v="0"/>
    <x v="0"/>
    <x v="0"/>
    <x v="0"/>
    <m/>
    <m/>
    <x v="1"/>
    <x v="2"/>
    <x v="3"/>
    <n v="0"/>
    <n v="0"/>
    <n v="0"/>
  </r>
  <r>
    <x v="3"/>
    <x v="0"/>
    <x v="1"/>
    <x v="48"/>
    <n v="67000"/>
    <n v="4000"/>
    <n v="71000"/>
    <n v="0"/>
    <n v="0"/>
    <n v="0"/>
    <n v="0"/>
    <n v="0"/>
    <n v="0"/>
    <n v="71000"/>
    <x v="0"/>
    <x v="1"/>
    <x v="1"/>
    <x v="1"/>
    <x v="0"/>
    <x v="0"/>
    <x v="0"/>
    <x v="0"/>
    <x v="0"/>
    <m/>
    <m/>
    <x v="1"/>
    <x v="2"/>
    <x v="3"/>
    <n v="0"/>
    <n v="0"/>
    <n v="0"/>
  </r>
  <r>
    <x v="3"/>
    <x v="0"/>
    <x v="2"/>
    <x v="49"/>
    <n v="67000"/>
    <n v="4000"/>
    <n v="71000"/>
    <n v="0"/>
    <n v="0"/>
    <n v="0"/>
    <n v="0"/>
    <n v="0"/>
    <n v="0"/>
    <n v="71000"/>
    <x v="0"/>
    <x v="1"/>
    <x v="1"/>
    <x v="1"/>
    <x v="0"/>
    <x v="0"/>
    <x v="0"/>
    <x v="0"/>
    <x v="0"/>
    <m/>
    <m/>
    <x v="1"/>
    <x v="2"/>
    <x v="3"/>
    <n v="0"/>
    <n v="0"/>
    <n v="0"/>
  </r>
  <r>
    <x v="3"/>
    <x v="0"/>
    <x v="3"/>
    <x v="50"/>
    <n v="67000"/>
    <n v="4000"/>
    <n v="71000"/>
    <n v="0"/>
    <n v="0"/>
    <n v="0"/>
    <n v="0"/>
    <n v="0"/>
    <n v="0"/>
    <n v="71000"/>
    <x v="0"/>
    <x v="1"/>
    <x v="1"/>
    <x v="1"/>
    <x v="0"/>
    <x v="0"/>
    <x v="0"/>
    <x v="0"/>
    <x v="0"/>
    <m/>
    <m/>
    <x v="1"/>
    <x v="2"/>
    <x v="3"/>
    <n v="0"/>
    <n v="0"/>
    <n v="0"/>
  </r>
  <r>
    <x v="3"/>
    <x v="0"/>
    <x v="4"/>
    <x v="51"/>
    <n v="67000"/>
    <n v="4000"/>
    <n v="71000"/>
    <n v="0"/>
    <n v="0"/>
    <n v="0"/>
    <n v="0"/>
    <n v="0"/>
    <n v="0"/>
    <n v="71000"/>
    <x v="0"/>
    <x v="1"/>
    <x v="1"/>
    <x v="1"/>
    <x v="0"/>
    <x v="0"/>
    <x v="0"/>
    <x v="0"/>
    <x v="0"/>
    <m/>
    <m/>
    <x v="1"/>
    <x v="2"/>
    <x v="3"/>
    <n v="0"/>
    <n v="0"/>
    <n v="0"/>
  </r>
  <r>
    <x v="3"/>
    <x v="0"/>
    <x v="5"/>
    <x v="52"/>
    <n v="67000"/>
    <n v="4000"/>
    <n v="71000"/>
    <n v="0"/>
    <n v="0"/>
    <n v="0"/>
    <n v="0"/>
    <n v="0"/>
    <n v="0"/>
    <n v="71000"/>
    <x v="0"/>
    <x v="0"/>
    <x v="1"/>
    <x v="1"/>
    <x v="0"/>
    <x v="0"/>
    <x v="0"/>
    <x v="0"/>
    <x v="0"/>
    <m/>
    <m/>
    <x v="1"/>
    <x v="2"/>
    <x v="3"/>
    <n v="0"/>
    <n v="0"/>
    <n v="0"/>
  </r>
  <r>
    <x v="3"/>
    <x v="0"/>
    <x v="6"/>
    <x v="53"/>
    <n v="67000"/>
    <n v="4000"/>
    <n v="71000"/>
    <n v="0"/>
    <n v="0"/>
    <n v="0"/>
    <n v="0"/>
    <n v="0"/>
    <n v="0"/>
    <n v="71000"/>
    <x v="0"/>
    <x v="1"/>
    <x v="1"/>
    <x v="1"/>
    <x v="0"/>
    <x v="0"/>
    <x v="0"/>
    <x v="0"/>
    <x v="0"/>
    <m/>
    <m/>
    <x v="1"/>
    <x v="2"/>
    <x v="3"/>
    <n v="0"/>
    <n v="0"/>
    <n v="0"/>
  </r>
  <r>
    <x v="3"/>
    <x v="0"/>
    <x v="7"/>
    <x v="54"/>
    <n v="67000"/>
    <n v="4000"/>
    <n v="71000"/>
    <n v="0"/>
    <n v="0"/>
    <n v="0"/>
    <n v="0"/>
    <n v="0"/>
    <n v="0"/>
    <n v="71000"/>
    <x v="0"/>
    <x v="1"/>
    <x v="1"/>
    <x v="1"/>
    <x v="0"/>
    <x v="0"/>
    <x v="0"/>
    <x v="0"/>
    <x v="0"/>
    <m/>
    <m/>
    <x v="1"/>
    <x v="2"/>
    <x v="3"/>
    <n v="0"/>
    <n v="0"/>
    <n v="0"/>
  </r>
  <r>
    <x v="3"/>
    <x v="0"/>
    <x v="8"/>
    <x v="55"/>
    <n v="67000"/>
    <n v="4000"/>
    <n v="71000"/>
    <n v="0"/>
    <n v="0"/>
    <n v="0"/>
    <n v="0"/>
    <n v="0"/>
    <n v="0"/>
    <n v="71000"/>
    <x v="0"/>
    <x v="1"/>
    <x v="1"/>
    <x v="1"/>
    <x v="0"/>
    <x v="0"/>
    <x v="0"/>
    <x v="0"/>
    <x v="0"/>
    <m/>
    <m/>
    <x v="1"/>
    <x v="2"/>
    <x v="3"/>
    <n v="0"/>
    <n v="0"/>
    <n v="0"/>
  </r>
  <r>
    <x v="3"/>
    <x v="0"/>
    <x v="9"/>
    <x v="56"/>
    <n v="67000"/>
    <n v="4000"/>
    <n v="71000"/>
    <n v="0"/>
    <n v="0"/>
    <n v="0"/>
    <n v="0"/>
    <n v="0"/>
    <n v="0"/>
    <n v="71000"/>
    <x v="0"/>
    <x v="1"/>
    <x v="1"/>
    <x v="1"/>
    <x v="0"/>
    <x v="0"/>
    <x v="0"/>
    <x v="0"/>
    <x v="0"/>
    <m/>
    <m/>
    <x v="1"/>
    <x v="2"/>
    <x v="3"/>
    <n v="0"/>
    <n v="0"/>
    <n v="0"/>
  </r>
  <r>
    <x v="3"/>
    <x v="0"/>
    <x v="10"/>
    <x v="57"/>
    <n v="33500"/>
    <n v="0"/>
    <n v="33500"/>
    <n v="0"/>
    <n v="0"/>
    <n v="0"/>
    <n v="0"/>
    <n v="0"/>
    <n v="0"/>
    <n v="33500"/>
    <x v="0"/>
    <x v="1"/>
    <x v="1"/>
    <x v="1"/>
    <x v="0"/>
    <x v="0"/>
    <x v="0"/>
    <x v="0"/>
    <x v="0"/>
    <m/>
    <m/>
    <x v="1"/>
    <x v="2"/>
    <x v="3"/>
    <n v="0"/>
    <n v="0"/>
    <n v="0"/>
  </r>
  <r>
    <x v="3"/>
    <x v="0"/>
    <x v="11"/>
    <x v="58"/>
    <n v="42000"/>
    <n v="0"/>
    <n v="42000"/>
    <n v="0"/>
    <n v="0"/>
    <n v="0"/>
    <n v="0"/>
    <n v="0"/>
    <n v="0"/>
    <n v="42000"/>
    <x v="0"/>
    <x v="1"/>
    <x v="0"/>
    <x v="0"/>
    <x v="1"/>
    <x v="0"/>
    <x v="0"/>
    <x v="0"/>
    <x v="0"/>
    <m/>
    <m/>
    <x v="1"/>
    <x v="2"/>
    <x v="6"/>
    <n v="0"/>
    <n v="0"/>
    <n v="0"/>
  </r>
  <r>
    <x v="3"/>
    <x v="0"/>
    <x v="12"/>
    <x v="59"/>
    <n v="38000"/>
    <n v="0"/>
    <n v="38000"/>
    <n v="0"/>
    <n v="0"/>
    <n v="0"/>
    <n v="0"/>
    <n v="0"/>
    <n v="0"/>
    <n v="38000"/>
    <x v="0"/>
    <x v="1"/>
    <x v="0"/>
    <x v="0"/>
    <x v="1"/>
    <x v="0"/>
    <x v="0"/>
    <x v="0"/>
    <x v="0"/>
    <m/>
    <m/>
    <x v="1"/>
    <x v="2"/>
    <x v="6"/>
    <n v="0"/>
    <n v="0"/>
    <n v="0"/>
  </r>
  <r>
    <x v="3"/>
    <x v="0"/>
    <x v="13"/>
    <x v="60"/>
    <n v="24000"/>
    <n v="0"/>
    <n v="24000"/>
    <n v="0"/>
    <n v="0"/>
    <n v="0"/>
    <n v="0"/>
    <n v="0"/>
    <n v="0"/>
    <n v="24000"/>
    <x v="0"/>
    <x v="1"/>
    <x v="0"/>
    <x v="0"/>
    <x v="1"/>
    <x v="0"/>
    <x v="0"/>
    <x v="0"/>
    <x v="0"/>
    <m/>
    <m/>
    <x v="1"/>
    <x v="2"/>
    <x v="6"/>
    <n v="0"/>
    <n v="0"/>
    <n v="0"/>
  </r>
  <r>
    <x v="3"/>
    <x v="0"/>
    <x v="14"/>
    <x v="61"/>
    <n v="14000"/>
    <n v="0"/>
    <n v="14000"/>
    <n v="0"/>
    <n v="0"/>
    <n v="0"/>
    <n v="0"/>
    <n v="0"/>
    <n v="0"/>
    <n v="14000"/>
    <x v="0"/>
    <x v="1"/>
    <x v="0"/>
    <x v="0"/>
    <x v="1"/>
    <x v="0"/>
    <x v="0"/>
    <x v="0"/>
    <x v="0"/>
    <m/>
    <m/>
    <x v="1"/>
    <x v="2"/>
    <x v="6"/>
    <n v="0"/>
    <n v="0"/>
    <n v="0"/>
  </r>
  <r>
    <x v="3"/>
    <x v="0"/>
    <x v="15"/>
    <x v="62"/>
    <n v="0"/>
    <n v="0"/>
    <n v="0"/>
    <n v="0"/>
    <n v="0"/>
    <n v="0"/>
    <n v="118000"/>
    <n v="12200"/>
    <n v="130200"/>
    <n v="130200"/>
    <x v="2"/>
    <x v="1"/>
    <x v="1"/>
    <x v="0"/>
    <x v="0"/>
    <x v="0"/>
    <x v="0"/>
    <x v="0"/>
    <x v="1"/>
    <m/>
    <m/>
    <x v="1"/>
    <x v="2"/>
    <x v="5"/>
    <n v="0"/>
    <n v="0"/>
    <n v="0"/>
  </r>
  <r>
    <x v="3"/>
    <x v="0"/>
    <x v="16"/>
    <x v="63"/>
    <n v="0"/>
    <n v="0"/>
    <n v="0"/>
    <n v="0"/>
    <n v="0"/>
    <n v="0"/>
    <n v="37200"/>
    <n v="12156"/>
    <n v="49356"/>
    <n v="49356"/>
    <x v="2"/>
    <x v="1"/>
    <x v="1"/>
    <x v="0"/>
    <x v="0"/>
    <x v="0"/>
    <x v="0"/>
    <x v="0"/>
    <x v="1"/>
    <m/>
    <m/>
    <x v="1"/>
    <x v="2"/>
    <x v="5"/>
    <n v="0"/>
    <n v="0"/>
    <n v="0"/>
  </r>
  <r>
    <x v="3"/>
    <x v="0"/>
    <x v="17"/>
    <x v="64"/>
    <n v="0"/>
    <n v="0"/>
    <n v="0"/>
    <n v="0"/>
    <n v="0"/>
    <n v="0"/>
    <n v="31000"/>
    <n v="1000"/>
    <n v="32000"/>
    <n v="32000"/>
    <x v="2"/>
    <x v="1"/>
    <x v="1"/>
    <x v="0"/>
    <x v="0"/>
    <x v="0"/>
    <x v="0"/>
    <x v="0"/>
    <x v="1"/>
    <m/>
    <m/>
    <x v="1"/>
    <x v="2"/>
    <x v="5"/>
    <n v="0"/>
    <n v="0"/>
    <n v="0"/>
  </r>
  <r>
    <x v="3"/>
    <x v="0"/>
    <x v="18"/>
    <x v="65"/>
    <n v="40000"/>
    <n v="10000"/>
    <n v="50000"/>
    <n v="0"/>
    <n v="0"/>
    <n v="0"/>
    <n v="0"/>
    <n v="0"/>
    <n v="0"/>
    <n v="50000"/>
    <x v="0"/>
    <x v="1"/>
    <x v="1"/>
    <x v="0"/>
    <x v="0"/>
    <x v="0"/>
    <x v="0"/>
    <x v="0"/>
    <x v="0"/>
    <m/>
    <m/>
    <x v="1"/>
    <x v="27"/>
    <x v="1"/>
    <n v="0"/>
    <n v="0"/>
    <n v="0"/>
  </r>
  <r>
    <x v="3"/>
    <x v="0"/>
    <x v="19"/>
    <x v="66"/>
    <n v="23000"/>
    <n v="0"/>
    <n v="23000"/>
    <n v="0"/>
    <n v="0"/>
    <n v="0"/>
    <n v="0"/>
    <n v="0"/>
    <n v="0"/>
    <n v="23000"/>
    <x v="0"/>
    <x v="1"/>
    <x v="1"/>
    <x v="0"/>
    <x v="1"/>
    <x v="1"/>
    <x v="0"/>
    <x v="0"/>
    <x v="0"/>
    <m/>
    <m/>
    <x v="1"/>
    <x v="28"/>
    <x v="1"/>
    <n v="0"/>
    <n v="0"/>
    <n v="0"/>
  </r>
  <r>
    <x v="3"/>
    <x v="0"/>
    <x v="20"/>
    <x v="67"/>
    <n v="51500"/>
    <n v="0"/>
    <n v="51500"/>
    <n v="0"/>
    <n v="0"/>
    <n v="0"/>
    <n v="0"/>
    <n v="0"/>
    <n v="0"/>
    <n v="51500"/>
    <x v="0"/>
    <x v="1"/>
    <x v="1"/>
    <x v="0"/>
    <x v="0"/>
    <x v="0"/>
    <x v="0"/>
    <x v="0"/>
    <x v="0"/>
    <m/>
    <m/>
    <x v="1"/>
    <x v="29"/>
    <x v="1"/>
    <n v="0"/>
    <n v="0"/>
    <n v="0"/>
  </r>
  <r>
    <x v="3"/>
    <x v="0"/>
    <x v="21"/>
    <x v="68"/>
    <n v="62400"/>
    <n v="0"/>
    <n v="62400"/>
    <n v="0"/>
    <n v="0"/>
    <n v="0"/>
    <n v="0"/>
    <n v="0"/>
    <n v="0"/>
    <n v="62400"/>
    <x v="0"/>
    <x v="1"/>
    <x v="1"/>
    <x v="0"/>
    <x v="0"/>
    <x v="0"/>
    <x v="0"/>
    <x v="0"/>
    <x v="1"/>
    <m/>
    <m/>
    <x v="1"/>
    <x v="30"/>
    <x v="1"/>
    <n v="0"/>
    <n v="0"/>
    <n v="0"/>
  </r>
  <r>
    <x v="3"/>
    <x v="0"/>
    <x v="22"/>
    <x v="69"/>
    <n v="16000"/>
    <n v="0"/>
    <n v="16000"/>
    <n v="0"/>
    <n v="0"/>
    <n v="0"/>
    <n v="0"/>
    <n v="0"/>
    <n v="0"/>
    <n v="16000"/>
    <x v="0"/>
    <x v="1"/>
    <x v="0"/>
    <x v="0"/>
    <x v="0"/>
    <x v="0"/>
    <x v="0"/>
    <x v="1"/>
    <x v="0"/>
    <m/>
    <m/>
    <x v="1"/>
    <x v="31"/>
    <x v="8"/>
    <n v="0"/>
    <n v="0"/>
    <n v="0"/>
  </r>
  <r>
    <x v="3"/>
    <x v="0"/>
    <x v="23"/>
    <x v="70"/>
    <n v="25000"/>
    <n v="0"/>
    <n v="25000"/>
    <n v="0"/>
    <n v="0"/>
    <n v="0"/>
    <n v="0"/>
    <n v="0"/>
    <n v="0"/>
    <n v="25000"/>
    <x v="0"/>
    <x v="1"/>
    <x v="0"/>
    <x v="0"/>
    <x v="0"/>
    <x v="0"/>
    <x v="1"/>
    <x v="0"/>
    <x v="0"/>
    <m/>
    <m/>
    <x v="1"/>
    <x v="32"/>
    <x v="6"/>
    <n v="0"/>
    <n v="0"/>
    <n v="0"/>
  </r>
  <r>
    <x v="3"/>
    <x v="0"/>
    <x v="24"/>
    <x v="71"/>
    <m/>
    <n v="50000"/>
    <n v="50000"/>
    <n v="0"/>
    <n v="0"/>
    <n v="0"/>
    <n v="0"/>
    <n v="0"/>
    <n v="0"/>
    <n v="50000"/>
    <x v="0"/>
    <x v="1"/>
    <x v="0"/>
    <x v="0"/>
    <x v="1"/>
    <x v="1"/>
    <x v="1"/>
    <x v="0"/>
    <x v="0"/>
    <m/>
    <m/>
    <x v="1"/>
    <x v="2"/>
    <x v="4"/>
    <n v="0"/>
    <n v="0"/>
    <n v="0"/>
  </r>
  <r>
    <x v="3"/>
    <x v="0"/>
    <x v="25"/>
    <x v="72"/>
    <n v="134200"/>
    <n v="0"/>
    <n v="134200"/>
    <n v="0"/>
    <n v="0"/>
    <n v="0"/>
    <n v="0"/>
    <n v="0"/>
    <n v="0"/>
    <n v="134200"/>
    <x v="0"/>
    <x v="1"/>
    <x v="0"/>
    <x v="0"/>
    <x v="1"/>
    <x v="1"/>
    <x v="1"/>
    <x v="0"/>
    <x v="0"/>
    <m/>
    <m/>
    <x v="1"/>
    <x v="33"/>
    <x v="4"/>
    <n v="0"/>
    <n v="0"/>
    <n v="0"/>
  </r>
  <r>
    <x v="3"/>
    <x v="0"/>
    <x v="26"/>
    <x v="73"/>
    <n v="7900"/>
    <n v="0"/>
    <n v="7900"/>
    <n v="0"/>
    <n v="0"/>
    <n v="0"/>
    <n v="0"/>
    <n v="0"/>
    <n v="0"/>
    <n v="7900"/>
    <x v="0"/>
    <x v="1"/>
    <x v="0"/>
    <x v="0"/>
    <x v="0"/>
    <x v="1"/>
    <x v="0"/>
    <x v="0"/>
    <x v="0"/>
    <m/>
    <m/>
    <x v="1"/>
    <x v="2"/>
    <x v="2"/>
    <n v="0"/>
    <n v="0"/>
    <n v="0"/>
  </r>
  <r>
    <x v="3"/>
    <x v="0"/>
    <x v="27"/>
    <x v="74"/>
    <n v="24000"/>
    <n v="0"/>
    <n v="24000"/>
    <n v="0"/>
    <n v="0"/>
    <n v="0"/>
    <n v="0"/>
    <n v="0"/>
    <n v="0"/>
    <n v="24000"/>
    <x v="0"/>
    <x v="1"/>
    <x v="0"/>
    <x v="1"/>
    <x v="0"/>
    <x v="0"/>
    <x v="0"/>
    <x v="0"/>
    <x v="0"/>
    <m/>
    <m/>
    <x v="1"/>
    <x v="2"/>
    <x v="3"/>
    <n v="0"/>
    <n v="0"/>
    <n v="0"/>
  </r>
  <r>
    <x v="3"/>
    <x v="0"/>
    <x v="28"/>
    <x v="75"/>
    <n v="67000"/>
    <n v="0"/>
    <n v="67000"/>
    <n v="0"/>
    <n v="0"/>
    <n v="0"/>
    <n v="0"/>
    <n v="0"/>
    <n v="0"/>
    <n v="67000"/>
    <x v="0"/>
    <x v="1"/>
    <x v="0"/>
    <x v="0"/>
    <x v="0"/>
    <x v="0"/>
    <x v="1"/>
    <x v="0"/>
    <x v="0"/>
    <m/>
    <m/>
    <x v="1"/>
    <x v="34"/>
    <x v="6"/>
    <n v="0"/>
    <n v="0"/>
    <n v="0"/>
  </r>
  <r>
    <x v="3"/>
    <x v="0"/>
    <x v="29"/>
    <x v="76"/>
    <n v="24000"/>
    <n v="0"/>
    <n v="24000"/>
    <n v="0"/>
    <n v="0"/>
    <n v="0"/>
    <n v="0"/>
    <n v="0"/>
    <n v="0"/>
    <n v="24000"/>
    <x v="0"/>
    <x v="1"/>
    <x v="0"/>
    <x v="0"/>
    <x v="0"/>
    <x v="1"/>
    <x v="0"/>
    <x v="0"/>
    <x v="0"/>
    <m/>
    <m/>
    <x v="1"/>
    <x v="2"/>
    <x v="2"/>
    <n v="0"/>
    <n v="0"/>
    <n v="0"/>
  </r>
  <r>
    <x v="3"/>
    <x v="0"/>
    <x v="30"/>
    <x v="77"/>
    <n v="7500"/>
    <n v="0"/>
    <n v="7500"/>
    <n v="0"/>
    <n v="0"/>
    <n v="0"/>
    <n v="0"/>
    <n v="0"/>
    <n v="0"/>
    <n v="7500"/>
    <x v="0"/>
    <x v="1"/>
    <x v="0"/>
    <x v="0"/>
    <x v="0"/>
    <x v="0"/>
    <x v="1"/>
    <x v="0"/>
    <x v="0"/>
    <m/>
    <m/>
    <x v="1"/>
    <x v="2"/>
    <x v="6"/>
    <n v="0"/>
    <n v="0"/>
    <n v="0"/>
  </r>
  <r>
    <x v="3"/>
    <x v="0"/>
    <x v="31"/>
    <x v="78"/>
    <n v="25000"/>
    <n v="0"/>
    <n v="25000"/>
    <n v="0"/>
    <n v="0"/>
    <n v="0"/>
    <n v="0"/>
    <n v="0"/>
    <n v="0"/>
    <n v="25000"/>
    <x v="0"/>
    <x v="1"/>
    <x v="0"/>
    <x v="0"/>
    <x v="0"/>
    <x v="1"/>
    <x v="0"/>
    <x v="0"/>
    <x v="0"/>
    <m/>
    <m/>
    <x v="1"/>
    <x v="35"/>
    <x v="2"/>
    <n v="0"/>
    <n v="0"/>
    <n v="0"/>
  </r>
  <r>
    <x v="3"/>
    <x v="0"/>
    <x v="32"/>
    <x v="79"/>
    <n v="0"/>
    <n v="194000"/>
    <n v="194000"/>
    <n v="0"/>
    <n v="0"/>
    <n v="0"/>
    <n v="0"/>
    <n v="0"/>
    <n v="0"/>
    <n v="194000"/>
    <x v="0"/>
    <x v="1"/>
    <x v="0"/>
    <x v="0"/>
    <x v="0"/>
    <x v="1"/>
    <x v="0"/>
    <x v="0"/>
    <x v="0"/>
    <m/>
    <m/>
    <x v="1"/>
    <x v="2"/>
    <x v="2"/>
    <n v="0"/>
    <n v="0"/>
    <n v="0"/>
  </r>
  <r>
    <x v="3"/>
    <x v="0"/>
    <x v="33"/>
    <x v="80"/>
    <n v="0"/>
    <n v="20900"/>
    <n v="20900"/>
    <n v="0"/>
    <n v="0"/>
    <n v="0"/>
    <n v="0"/>
    <n v="0"/>
    <n v="0"/>
    <n v="20900"/>
    <x v="0"/>
    <x v="0"/>
    <x v="0"/>
    <x v="0"/>
    <x v="0"/>
    <x v="0"/>
    <x v="0"/>
    <x v="0"/>
    <x v="1"/>
    <m/>
    <m/>
    <x v="1"/>
    <x v="2"/>
    <x v="5"/>
    <n v="0"/>
    <n v="0"/>
    <n v="0"/>
  </r>
  <r>
    <x v="3"/>
    <x v="0"/>
    <x v="34"/>
    <x v="81"/>
    <n v="243000"/>
    <n v="0"/>
    <n v="243000"/>
    <n v="0"/>
    <n v="0"/>
    <n v="0"/>
    <n v="0"/>
    <n v="0"/>
    <n v="0"/>
    <n v="243000"/>
    <x v="0"/>
    <x v="1"/>
    <x v="0"/>
    <x v="0"/>
    <x v="1"/>
    <x v="1"/>
    <x v="0"/>
    <x v="0"/>
    <x v="0"/>
    <m/>
    <m/>
    <x v="1"/>
    <x v="36"/>
    <x v="4"/>
    <n v="0"/>
    <n v="0"/>
    <n v="0"/>
  </r>
  <r>
    <x v="3"/>
    <x v="0"/>
    <x v="35"/>
    <x v="82"/>
    <n v="1207500"/>
    <n v="0"/>
    <n v="1207500"/>
    <n v="0"/>
    <n v="0"/>
    <n v="0"/>
    <n v="0"/>
    <n v="0"/>
    <n v="0"/>
    <n v="1207500"/>
    <x v="0"/>
    <x v="1"/>
    <x v="0"/>
    <x v="0"/>
    <x v="1"/>
    <x v="0"/>
    <x v="0"/>
    <x v="0"/>
    <x v="0"/>
    <m/>
    <m/>
    <x v="1"/>
    <x v="37"/>
    <x v="4"/>
    <n v="0"/>
    <n v="0"/>
    <n v="0"/>
  </r>
  <r>
    <x v="3"/>
    <x v="0"/>
    <x v="36"/>
    <x v="83"/>
    <n v="1272988"/>
    <n v="0"/>
    <n v="1272988"/>
    <n v="0"/>
    <n v="0"/>
    <n v="0"/>
    <n v="0"/>
    <n v="0"/>
    <n v="0"/>
    <n v="1272988"/>
    <x v="0"/>
    <x v="1"/>
    <x v="0"/>
    <x v="0"/>
    <x v="0"/>
    <x v="0"/>
    <x v="0"/>
    <x v="0"/>
    <x v="0"/>
    <s v="x"/>
    <m/>
    <x v="1"/>
    <x v="38"/>
    <x v="7"/>
    <n v="0"/>
    <n v="0"/>
    <n v="0"/>
  </r>
  <r>
    <x v="4"/>
    <x v="0"/>
    <x v="0"/>
    <x v="84"/>
    <n v="111000"/>
    <n v="0"/>
    <n v="111000"/>
    <n v="0"/>
    <n v="0"/>
    <n v="0"/>
    <n v="0"/>
    <n v="0"/>
    <n v="0"/>
    <n v="111000"/>
    <x v="0"/>
    <x v="0"/>
    <x v="0"/>
    <x v="1"/>
    <x v="0"/>
    <x v="0"/>
    <x v="0"/>
    <x v="0"/>
    <x v="0"/>
    <m/>
    <m/>
    <x v="0"/>
    <x v="39"/>
    <x v="3"/>
    <n v="0"/>
    <n v="0"/>
    <n v="0"/>
  </r>
  <r>
    <x v="4"/>
    <x v="0"/>
    <x v="1"/>
    <x v="85"/>
    <n v="-12000"/>
    <n v="0"/>
    <n v="-12000"/>
    <n v="0"/>
    <n v="0"/>
    <n v="0"/>
    <n v="0"/>
    <n v="0"/>
    <n v="0"/>
    <n v="-12000"/>
    <x v="0"/>
    <x v="1"/>
    <x v="0"/>
    <x v="1"/>
    <x v="0"/>
    <x v="0"/>
    <x v="0"/>
    <x v="0"/>
    <x v="0"/>
    <m/>
    <m/>
    <x v="0"/>
    <x v="40"/>
    <x v="3"/>
    <n v="0"/>
    <n v="0"/>
    <n v="0"/>
  </r>
  <r>
    <x v="4"/>
    <x v="0"/>
    <x v="2"/>
    <x v="86"/>
    <n v="100000"/>
    <n v="0"/>
    <n v="100000"/>
    <n v="0"/>
    <n v="0"/>
    <n v="0"/>
    <n v="0"/>
    <n v="0"/>
    <n v="0"/>
    <n v="100000"/>
    <x v="0"/>
    <x v="0"/>
    <x v="0"/>
    <x v="1"/>
    <x v="0"/>
    <x v="0"/>
    <x v="0"/>
    <x v="0"/>
    <x v="0"/>
    <m/>
    <m/>
    <x v="0"/>
    <x v="39"/>
    <x v="3"/>
    <n v="0"/>
    <n v="0"/>
    <n v="0"/>
  </r>
  <r>
    <x v="4"/>
    <x v="0"/>
    <x v="3"/>
    <x v="87"/>
    <n v="-4396"/>
    <n v="0"/>
    <n v="-4396"/>
    <n v="0"/>
    <n v="0"/>
    <n v="0"/>
    <n v="0"/>
    <n v="0"/>
    <n v="0"/>
    <n v="-4396"/>
    <x v="0"/>
    <x v="1"/>
    <x v="0"/>
    <x v="1"/>
    <x v="0"/>
    <x v="0"/>
    <x v="0"/>
    <x v="0"/>
    <x v="0"/>
    <m/>
    <m/>
    <x v="0"/>
    <x v="41"/>
    <x v="3"/>
    <n v="0"/>
    <n v="0"/>
    <n v="0"/>
  </r>
  <r>
    <x v="4"/>
    <x v="0"/>
    <x v="4"/>
    <x v="88"/>
    <n v="3688"/>
    <n v="0"/>
    <n v="3688"/>
    <n v="0"/>
    <n v="0"/>
    <n v="0"/>
    <n v="0"/>
    <n v="0"/>
    <n v="0"/>
    <n v="3688"/>
    <x v="0"/>
    <x v="1"/>
    <x v="0"/>
    <x v="1"/>
    <x v="0"/>
    <x v="0"/>
    <x v="0"/>
    <x v="0"/>
    <x v="0"/>
    <m/>
    <m/>
    <x v="0"/>
    <x v="2"/>
    <x v="3"/>
    <n v="0"/>
    <n v="0"/>
    <n v="0"/>
  </r>
  <r>
    <x v="4"/>
    <x v="0"/>
    <x v="5"/>
    <x v="89"/>
    <n v="-16034"/>
    <n v="0"/>
    <n v="-16034"/>
    <n v="0"/>
    <n v="0"/>
    <n v="0"/>
    <n v="0"/>
    <n v="0"/>
    <n v="0"/>
    <n v="-16034"/>
    <x v="0"/>
    <x v="1"/>
    <x v="0"/>
    <x v="1"/>
    <x v="0"/>
    <x v="0"/>
    <x v="0"/>
    <x v="0"/>
    <x v="0"/>
    <m/>
    <m/>
    <x v="0"/>
    <x v="42"/>
    <x v="3"/>
    <n v="0"/>
    <n v="0"/>
    <n v="0"/>
  </r>
  <r>
    <x v="4"/>
    <x v="0"/>
    <x v="6"/>
    <x v="90"/>
    <n v="78562.967662460665"/>
    <n v="0"/>
    <n v="78562.967662460665"/>
    <n v="0"/>
    <n v="0"/>
    <n v="0"/>
    <n v="0"/>
    <n v="0"/>
    <n v="0"/>
    <n v="78562.967662460665"/>
    <x v="0"/>
    <x v="1"/>
    <x v="0"/>
    <x v="1"/>
    <x v="0"/>
    <x v="0"/>
    <x v="0"/>
    <x v="0"/>
    <x v="0"/>
    <m/>
    <m/>
    <x v="1"/>
    <x v="2"/>
    <x v="3"/>
    <n v="0"/>
    <n v="0"/>
    <n v="0"/>
  </r>
  <r>
    <x v="4"/>
    <x v="0"/>
    <x v="7"/>
    <x v="91"/>
    <n v="0"/>
    <n v="0"/>
    <n v="0"/>
    <n v="0"/>
    <n v="0"/>
    <n v="0"/>
    <n v="63000"/>
    <n v="0"/>
    <n v="63000"/>
    <n v="63000"/>
    <x v="5"/>
    <x v="1"/>
    <x v="0"/>
    <x v="0"/>
    <x v="0"/>
    <x v="0"/>
    <x v="1"/>
    <x v="0"/>
    <x v="0"/>
    <m/>
    <m/>
    <x v="1"/>
    <x v="43"/>
    <x v="6"/>
    <n v="0"/>
    <n v="0"/>
    <n v="0"/>
  </r>
  <r>
    <x v="4"/>
    <x v="0"/>
    <x v="8"/>
    <x v="92"/>
    <n v="0"/>
    <n v="40000"/>
    <n v="40000"/>
    <n v="0"/>
    <n v="0"/>
    <n v="0"/>
    <n v="0"/>
    <n v="0"/>
    <n v="0"/>
    <n v="40000"/>
    <x v="0"/>
    <x v="1"/>
    <x v="0"/>
    <x v="1"/>
    <x v="0"/>
    <x v="0"/>
    <x v="0"/>
    <x v="0"/>
    <x v="0"/>
    <m/>
    <m/>
    <x v="1"/>
    <x v="2"/>
    <x v="3"/>
    <n v="0"/>
    <n v="0"/>
    <n v="0"/>
  </r>
  <r>
    <x v="4"/>
    <x v="0"/>
    <x v="9"/>
    <x v="93"/>
    <n v="54000"/>
    <n v="0"/>
    <n v="54000"/>
    <n v="0"/>
    <n v="0"/>
    <n v="0"/>
    <n v="0"/>
    <n v="0"/>
    <n v="0"/>
    <n v="54000"/>
    <x v="0"/>
    <x v="0"/>
    <x v="0"/>
    <x v="0"/>
    <x v="0"/>
    <x v="0"/>
    <x v="0"/>
    <x v="0"/>
    <x v="0"/>
    <m/>
    <m/>
    <x v="1"/>
    <x v="39"/>
    <x v="0"/>
    <n v="0"/>
    <n v="0"/>
    <n v="0"/>
  </r>
  <r>
    <x v="4"/>
    <x v="0"/>
    <x v="10"/>
    <x v="94"/>
    <n v="8400"/>
    <n v="0"/>
    <n v="8400"/>
    <n v="0"/>
    <n v="0"/>
    <n v="0"/>
    <n v="0"/>
    <n v="0"/>
    <n v="0"/>
    <n v="8400"/>
    <x v="0"/>
    <x v="0"/>
    <x v="0"/>
    <x v="0"/>
    <x v="0"/>
    <x v="0"/>
    <x v="0"/>
    <x v="0"/>
    <x v="0"/>
    <m/>
    <m/>
    <x v="0"/>
    <x v="39"/>
    <x v="0"/>
    <n v="0"/>
    <n v="0"/>
    <n v="0"/>
  </r>
  <r>
    <x v="4"/>
    <x v="0"/>
    <x v="11"/>
    <x v="95"/>
    <n v="24000"/>
    <n v="0"/>
    <n v="24000"/>
    <n v="0"/>
    <n v="0"/>
    <n v="0"/>
    <n v="0"/>
    <n v="0"/>
    <n v="0"/>
    <n v="24000"/>
    <x v="0"/>
    <x v="1"/>
    <x v="0"/>
    <x v="0"/>
    <x v="0"/>
    <x v="0"/>
    <x v="0"/>
    <x v="1"/>
    <x v="0"/>
    <m/>
    <m/>
    <x v="1"/>
    <x v="44"/>
    <x v="8"/>
    <n v="0"/>
    <n v="0"/>
    <n v="0"/>
  </r>
  <r>
    <x v="5"/>
    <x v="0"/>
    <x v="0"/>
    <x v="96"/>
    <n v="70000"/>
    <n v="0"/>
    <n v="70000"/>
    <n v="0"/>
    <n v="0"/>
    <n v="0"/>
    <n v="0"/>
    <n v="0"/>
    <n v="0"/>
    <n v="70000"/>
    <x v="0"/>
    <x v="1"/>
    <x v="0"/>
    <x v="1"/>
    <x v="0"/>
    <x v="0"/>
    <x v="0"/>
    <x v="0"/>
    <x v="0"/>
    <m/>
    <m/>
    <x v="1"/>
    <x v="2"/>
    <x v="3"/>
    <n v="0"/>
    <n v="0"/>
    <n v="0"/>
  </r>
  <r>
    <x v="5"/>
    <x v="0"/>
    <x v="1"/>
    <x v="97"/>
    <n v="70000"/>
    <n v="0"/>
    <n v="70000"/>
    <n v="0"/>
    <n v="0"/>
    <n v="0"/>
    <n v="0"/>
    <n v="0"/>
    <n v="0"/>
    <n v="70000"/>
    <x v="0"/>
    <x v="1"/>
    <x v="0"/>
    <x v="1"/>
    <x v="0"/>
    <x v="0"/>
    <x v="0"/>
    <x v="0"/>
    <x v="0"/>
    <m/>
    <m/>
    <x v="1"/>
    <x v="2"/>
    <x v="3"/>
    <n v="0"/>
    <n v="0"/>
    <n v="0"/>
  </r>
  <r>
    <x v="5"/>
    <x v="0"/>
    <x v="2"/>
    <x v="98"/>
    <n v="70000"/>
    <n v="0"/>
    <n v="70000"/>
    <n v="0"/>
    <n v="0"/>
    <n v="0"/>
    <n v="0"/>
    <n v="0"/>
    <n v="0"/>
    <n v="70000"/>
    <x v="0"/>
    <x v="1"/>
    <x v="0"/>
    <x v="1"/>
    <x v="0"/>
    <x v="0"/>
    <x v="0"/>
    <x v="0"/>
    <x v="0"/>
    <m/>
    <m/>
    <x v="1"/>
    <x v="2"/>
    <x v="3"/>
    <n v="0"/>
    <n v="0"/>
    <n v="0"/>
  </r>
  <r>
    <x v="5"/>
    <x v="0"/>
    <x v="3"/>
    <x v="99"/>
    <n v="70000"/>
    <n v="0"/>
    <n v="70000"/>
    <n v="0"/>
    <n v="0"/>
    <n v="0"/>
    <n v="0"/>
    <n v="0"/>
    <n v="0"/>
    <n v="70000"/>
    <x v="0"/>
    <x v="1"/>
    <x v="0"/>
    <x v="1"/>
    <x v="0"/>
    <x v="0"/>
    <x v="0"/>
    <x v="0"/>
    <x v="0"/>
    <m/>
    <m/>
    <x v="1"/>
    <x v="2"/>
    <x v="3"/>
    <n v="0"/>
    <n v="0"/>
    <n v="0"/>
  </r>
  <r>
    <x v="5"/>
    <x v="0"/>
    <x v="4"/>
    <x v="100"/>
    <n v="70000"/>
    <n v="0"/>
    <n v="70000"/>
    <n v="0"/>
    <n v="0"/>
    <n v="0"/>
    <n v="0"/>
    <n v="0"/>
    <n v="0"/>
    <n v="70000"/>
    <x v="0"/>
    <x v="1"/>
    <x v="0"/>
    <x v="1"/>
    <x v="0"/>
    <x v="0"/>
    <x v="0"/>
    <x v="0"/>
    <x v="0"/>
    <m/>
    <m/>
    <x v="1"/>
    <x v="2"/>
    <x v="3"/>
    <n v="0"/>
    <n v="0"/>
    <n v="0"/>
  </r>
  <r>
    <x v="5"/>
    <x v="0"/>
    <x v="5"/>
    <x v="101"/>
    <n v="80000"/>
    <n v="0"/>
    <n v="80000"/>
    <n v="0"/>
    <n v="0"/>
    <n v="0"/>
    <n v="0"/>
    <n v="0"/>
    <n v="0"/>
    <n v="80000"/>
    <x v="0"/>
    <x v="1"/>
    <x v="0"/>
    <x v="1"/>
    <x v="0"/>
    <x v="0"/>
    <x v="0"/>
    <x v="0"/>
    <x v="0"/>
    <m/>
    <m/>
    <x v="1"/>
    <x v="2"/>
    <x v="3"/>
    <n v="0"/>
    <n v="0"/>
    <n v="0"/>
  </r>
  <r>
    <x v="5"/>
    <x v="0"/>
    <x v="6"/>
    <x v="102"/>
    <n v="80000"/>
    <n v="0"/>
    <n v="80000"/>
    <n v="0"/>
    <n v="0"/>
    <n v="0"/>
    <n v="0"/>
    <n v="0"/>
    <n v="0"/>
    <n v="80000"/>
    <x v="0"/>
    <x v="1"/>
    <x v="0"/>
    <x v="1"/>
    <x v="0"/>
    <x v="0"/>
    <x v="0"/>
    <x v="0"/>
    <x v="0"/>
    <m/>
    <m/>
    <x v="1"/>
    <x v="2"/>
    <x v="3"/>
    <n v="0"/>
    <n v="0"/>
    <n v="0"/>
  </r>
  <r>
    <x v="5"/>
    <x v="0"/>
    <x v="7"/>
    <x v="103"/>
    <n v="70000"/>
    <n v="0"/>
    <n v="70000"/>
    <n v="0"/>
    <n v="0"/>
    <n v="0"/>
    <n v="0"/>
    <n v="0"/>
    <n v="0"/>
    <n v="70000"/>
    <x v="0"/>
    <x v="1"/>
    <x v="0"/>
    <x v="1"/>
    <x v="0"/>
    <x v="0"/>
    <x v="0"/>
    <x v="0"/>
    <x v="0"/>
    <m/>
    <m/>
    <x v="1"/>
    <x v="2"/>
    <x v="3"/>
    <n v="0"/>
    <n v="0"/>
    <n v="0"/>
  </r>
  <r>
    <x v="5"/>
    <x v="0"/>
    <x v="8"/>
    <x v="104"/>
    <n v="70000"/>
    <n v="0"/>
    <n v="70000"/>
    <n v="0"/>
    <n v="0"/>
    <n v="0"/>
    <n v="0"/>
    <n v="0"/>
    <n v="0"/>
    <n v="70000"/>
    <x v="0"/>
    <x v="1"/>
    <x v="0"/>
    <x v="1"/>
    <x v="0"/>
    <x v="0"/>
    <x v="0"/>
    <x v="0"/>
    <x v="0"/>
    <m/>
    <m/>
    <x v="1"/>
    <x v="2"/>
    <x v="3"/>
    <n v="0"/>
    <n v="0"/>
    <n v="0"/>
  </r>
  <r>
    <x v="5"/>
    <x v="0"/>
    <x v="9"/>
    <x v="105"/>
    <n v="70000"/>
    <n v="0"/>
    <n v="70000"/>
    <n v="0"/>
    <n v="0"/>
    <n v="0"/>
    <n v="0"/>
    <n v="0"/>
    <n v="0"/>
    <n v="70000"/>
    <x v="0"/>
    <x v="1"/>
    <x v="0"/>
    <x v="1"/>
    <x v="0"/>
    <x v="0"/>
    <x v="0"/>
    <x v="0"/>
    <x v="0"/>
    <m/>
    <m/>
    <x v="1"/>
    <x v="2"/>
    <x v="3"/>
    <n v="0"/>
    <n v="0"/>
    <n v="0"/>
  </r>
  <r>
    <x v="5"/>
    <x v="0"/>
    <x v="10"/>
    <x v="106"/>
    <n v="42000"/>
    <n v="0"/>
    <n v="42000"/>
    <n v="0"/>
    <n v="0"/>
    <n v="0"/>
    <n v="0"/>
    <n v="0"/>
    <n v="0"/>
    <n v="42000"/>
    <x v="0"/>
    <x v="1"/>
    <x v="0"/>
    <x v="0"/>
    <x v="0"/>
    <x v="1"/>
    <x v="0"/>
    <x v="0"/>
    <x v="0"/>
    <m/>
    <m/>
    <x v="1"/>
    <x v="2"/>
    <x v="2"/>
    <n v="0"/>
    <n v="0"/>
    <n v="0"/>
  </r>
  <r>
    <x v="5"/>
    <x v="0"/>
    <x v="11"/>
    <x v="106"/>
    <n v="42000"/>
    <n v="0"/>
    <n v="42000"/>
    <n v="0"/>
    <n v="0"/>
    <n v="0"/>
    <n v="0"/>
    <n v="0"/>
    <n v="0"/>
    <n v="42000"/>
    <x v="0"/>
    <x v="1"/>
    <x v="0"/>
    <x v="0"/>
    <x v="0"/>
    <x v="1"/>
    <x v="0"/>
    <x v="0"/>
    <x v="0"/>
    <m/>
    <m/>
    <x v="1"/>
    <x v="2"/>
    <x v="2"/>
    <n v="0"/>
    <n v="0"/>
    <n v="0"/>
  </r>
  <r>
    <x v="5"/>
    <x v="0"/>
    <x v="12"/>
    <x v="107"/>
    <n v="36000"/>
    <n v="0"/>
    <n v="36000"/>
    <n v="0"/>
    <n v="0"/>
    <n v="0"/>
    <n v="0"/>
    <n v="0"/>
    <n v="0"/>
    <n v="36000"/>
    <x v="0"/>
    <x v="1"/>
    <x v="0"/>
    <x v="0"/>
    <x v="0"/>
    <x v="1"/>
    <x v="0"/>
    <x v="0"/>
    <x v="0"/>
    <m/>
    <m/>
    <x v="1"/>
    <x v="2"/>
    <x v="2"/>
    <n v="0"/>
    <n v="0"/>
    <n v="0"/>
  </r>
  <r>
    <x v="5"/>
    <x v="0"/>
    <x v="13"/>
    <x v="108"/>
    <n v="30000"/>
    <n v="0"/>
    <n v="30000"/>
    <n v="0"/>
    <n v="0"/>
    <n v="0"/>
    <n v="0"/>
    <n v="0"/>
    <n v="0"/>
    <n v="30000"/>
    <x v="0"/>
    <x v="1"/>
    <x v="0"/>
    <x v="0"/>
    <x v="0"/>
    <x v="1"/>
    <x v="0"/>
    <x v="0"/>
    <x v="0"/>
    <m/>
    <m/>
    <x v="1"/>
    <x v="2"/>
    <x v="2"/>
    <n v="0"/>
    <n v="0"/>
    <n v="0"/>
  </r>
  <r>
    <x v="5"/>
    <x v="0"/>
    <x v="14"/>
    <x v="109"/>
    <n v="42000"/>
    <n v="0"/>
    <n v="42000"/>
    <n v="0"/>
    <n v="0"/>
    <n v="0"/>
    <n v="0"/>
    <n v="0"/>
    <n v="0"/>
    <n v="42000"/>
    <x v="0"/>
    <x v="1"/>
    <x v="0"/>
    <x v="0"/>
    <x v="0"/>
    <x v="1"/>
    <x v="0"/>
    <x v="0"/>
    <x v="0"/>
    <m/>
    <m/>
    <x v="1"/>
    <x v="2"/>
    <x v="2"/>
    <n v="0"/>
    <n v="0"/>
    <n v="0"/>
  </r>
  <r>
    <x v="5"/>
    <x v="0"/>
    <x v="15"/>
    <x v="110"/>
    <n v="15000"/>
    <n v="0"/>
    <n v="15000"/>
    <n v="0"/>
    <n v="0"/>
    <n v="0"/>
    <n v="0"/>
    <n v="0"/>
    <n v="0"/>
    <n v="15000"/>
    <x v="0"/>
    <x v="1"/>
    <x v="0"/>
    <x v="0"/>
    <x v="0"/>
    <x v="1"/>
    <x v="0"/>
    <x v="0"/>
    <x v="0"/>
    <m/>
    <m/>
    <x v="1"/>
    <x v="2"/>
    <x v="2"/>
    <n v="0"/>
    <n v="0"/>
    <n v="0"/>
  </r>
  <r>
    <x v="5"/>
    <x v="0"/>
    <x v="16"/>
    <x v="111"/>
    <n v="45000"/>
    <n v="0"/>
    <n v="45000"/>
    <n v="0"/>
    <n v="0"/>
    <n v="0"/>
    <n v="0"/>
    <n v="0"/>
    <n v="0"/>
    <n v="45000"/>
    <x v="0"/>
    <x v="1"/>
    <x v="0"/>
    <x v="0"/>
    <x v="0"/>
    <x v="1"/>
    <x v="0"/>
    <x v="0"/>
    <x v="0"/>
    <m/>
    <m/>
    <x v="1"/>
    <x v="2"/>
    <x v="2"/>
    <n v="0"/>
    <n v="0"/>
    <n v="0"/>
  </r>
  <r>
    <x v="5"/>
    <x v="0"/>
    <x v="17"/>
    <x v="112"/>
    <n v="40000"/>
    <n v="0"/>
    <n v="40000"/>
    <n v="0"/>
    <n v="0"/>
    <n v="0"/>
    <n v="0"/>
    <n v="0"/>
    <n v="0"/>
    <n v="40000"/>
    <x v="0"/>
    <x v="1"/>
    <x v="0"/>
    <x v="0"/>
    <x v="0"/>
    <x v="1"/>
    <x v="0"/>
    <x v="0"/>
    <x v="0"/>
    <m/>
    <m/>
    <x v="1"/>
    <x v="2"/>
    <x v="2"/>
    <n v="0"/>
    <n v="0"/>
    <n v="0"/>
  </r>
  <r>
    <x v="5"/>
    <x v="0"/>
    <x v="18"/>
    <x v="113"/>
    <n v="15000"/>
    <n v="0"/>
    <n v="15000"/>
    <n v="0"/>
    <n v="0"/>
    <n v="0"/>
    <n v="0"/>
    <n v="0"/>
    <n v="0"/>
    <n v="15000"/>
    <x v="0"/>
    <x v="1"/>
    <x v="0"/>
    <x v="0"/>
    <x v="0"/>
    <x v="1"/>
    <x v="0"/>
    <x v="0"/>
    <x v="0"/>
    <m/>
    <m/>
    <x v="1"/>
    <x v="2"/>
    <x v="2"/>
    <n v="0"/>
    <n v="0"/>
    <n v="0"/>
  </r>
  <r>
    <x v="5"/>
    <x v="0"/>
    <x v="19"/>
    <x v="114"/>
    <n v="42000"/>
    <n v="0"/>
    <n v="42000"/>
    <n v="0"/>
    <n v="0"/>
    <n v="0"/>
    <n v="0"/>
    <n v="0"/>
    <n v="0"/>
    <n v="42000"/>
    <x v="0"/>
    <x v="1"/>
    <x v="0"/>
    <x v="0"/>
    <x v="0"/>
    <x v="1"/>
    <x v="0"/>
    <x v="0"/>
    <x v="0"/>
    <m/>
    <m/>
    <x v="1"/>
    <x v="2"/>
    <x v="2"/>
    <n v="0"/>
    <n v="0"/>
    <n v="0"/>
  </r>
  <r>
    <x v="5"/>
    <x v="0"/>
    <x v="20"/>
    <x v="115"/>
    <n v="30000"/>
    <n v="0"/>
    <n v="30000"/>
    <n v="0"/>
    <n v="0"/>
    <n v="0"/>
    <n v="0"/>
    <n v="0"/>
    <n v="0"/>
    <n v="30000"/>
    <x v="0"/>
    <x v="1"/>
    <x v="0"/>
    <x v="0"/>
    <x v="0"/>
    <x v="1"/>
    <x v="0"/>
    <x v="0"/>
    <x v="0"/>
    <m/>
    <m/>
    <x v="1"/>
    <x v="2"/>
    <x v="2"/>
    <n v="0"/>
    <n v="0"/>
    <n v="0"/>
  </r>
  <r>
    <x v="5"/>
    <x v="0"/>
    <x v="21"/>
    <x v="116"/>
    <n v="237040"/>
    <n v="0"/>
    <n v="237040"/>
    <n v="0"/>
    <n v="0"/>
    <n v="0"/>
    <n v="0"/>
    <n v="0"/>
    <n v="0"/>
    <n v="237040"/>
    <x v="0"/>
    <x v="1"/>
    <x v="0"/>
    <x v="0"/>
    <x v="0"/>
    <x v="1"/>
    <x v="0"/>
    <x v="0"/>
    <x v="0"/>
    <m/>
    <m/>
    <x v="1"/>
    <x v="2"/>
    <x v="2"/>
    <n v="0"/>
    <n v="0"/>
    <n v="0"/>
  </r>
  <r>
    <x v="5"/>
    <x v="0"/>
    <x v="22"/>
    <x v="117"/>
    <n v="149760"/>
    <n v="0"/>
    <n v="149760"/>
    <n v="0"/>
    <n v="0"/>
    <n v="0"/>
    <n v="0"/>
    <n v="0"/>
    <n v="0"/>
    <n v="149760"/>
    <x v="0"/>
    <x v="1"/>
    <x v="0"/>
    <x v="0"/>
    <x v="1"/>
    <x v="0"/>
    <x v="0"/>
    <x v="0"/>
    <x v="0"/>
    <m/>
    <m/>
    <x v="1"/>
    <x v="2"/>
    <x v="4"/>
    <n v="0"/>
    <n v="0"/>
    <n v="0"/>
  </r>
  <r>
    <x v="5"/>
    <x v="0"/>
    <x v="23"/>
    <x v="118"/>
    <n v="500000"/>
    <n v="0"/>
    <n v="500000"/>
    <n v="0"/>
    <n v="0"/>
    <n v="0"/>
    <n v="0"/>
    <n v="0"/>
    <n v="0"/>
    <n v="500000"/>
    <x v="0"/>
    <x v="1"/>
    <x v="0"/>
    <x v="0"/>
    <x v="0"/>
    <x v="1"/>
    <x v="0"/>
    <x v="0"/>
    <x v="0"/>
    <m/>
    <m/>
    <x v="1"/>
    <x v="2"/>
    <x v="2"/>
    <n v="0"/>
    <n v="0"/>
    <n v="0"/>
  </r>
  <r>
    <x v="5"/>
    <x v="0"/>
    <x v="24"/>
    <x v="119"/>
    <n v="0"/>
    <n v="16000"/>
    <n v="16000"/>
    <n v="0"/>
    <n v="0"/>
    <n v="0"/>
    <n v="0"/>
    <n v="0"/>
    <n v="0"/>
    <n v="16000"/>
    <x v="0"/>
    <x v="1"/>
    <x v="0"/>
    <x v="0"/>
    <x v="1"/>
    <x v="0"/>
    <x v="0"/>
    <x v="0"/>
    <x v="0"/>
    <m/>
    <m/>
    <x v="1"/>
    <x v="2"/>
    <x v="4"/>
    <n v="0"/>
    <n v="0"/>
    <n v="0"/>
  </r>
  <r>
    <x v="5"/>
    <x v="0"/>
    <x v="25"/>
    <x v="120"/>
    <n v="0"/>
    <n v="30000"/>
    <n v="30000"/>
    <n v="0"/>
    <n v="0"/>
    <n v="0"/>
    <n v="0"/>
    <n v="0"/>
    <n v="0"/>
    <n v="30000"/>
    <x v="0"/>
    <x v="1"/>
    <x v="0"/>
    <x v="0"/>
    <x v="0"/>
    <x v="0"/>
    <x v="1"/>
    <x v="0"/>
    <x v="0"/>
    <m/>
    <m/>
    <x v="1"/>
    <x v="2"/>
    <x v="6"/>
    <n v="0"/>
    <n v="0"/>
    <n v="0"/>
  </r>
  <r>
    <x v="5"/>
    <x v="0"/>
    <x v="26"/>
    <x v="121"/>
    <n v="0"/>
    <n v="20000"/>
    <n v="20000"/>
    <n v="0"/>
    <n v="0"/>
    <n v="0"/>
    <n v="0"/>
    <n v="0"/>
    <n v="0"/>
    <n v="20000"/>
    <x v="0"/>
    <x v="1"/>
    <x v="1"/>
    <x v="0"/>
    <x v="0"/>
    <x v="0"/>
    <x v="0"/>
    <x v="0"/>
    <x v="0"/>
    <m/>
    <m/>
    <x v="1"/>
    <x v="2"/>
    <x v="1"/>
    <n v="0"/>
    <n v="0"/>
    <n v="0"/>
  </r>
  <r>
    <x v="5"/>
    <x v="0"/>
    <x v="27"/>
    <x v="122"/>
    <n v="0"/>
    <n v="250000"/>
    <n v="250000"/>
    <n v="0"/>
    <n v="0"/>
    <n v="0"/>
    <n v="0"/>
    <n v="0"/>
    <n v="0"/>
    <n v="250000"/>
    <x v="0"/>
    <x v="1"/>
    <x v="0"/>
    <x v="0"/>
    <x v="0"/>
    <x v="1"/>
    <x v="0"/>
    <x v="0"/>
    <x v="0"/>
    <m/>
    <m/>
    <x v="1"/>
    <x v="2"/>
    <x v="2"/>
    <n v="0"/>
    <n v="0"/>
    <n v="0"/>
  </r>
  <r>
    <x v="5"/>
    <x v="0"/>
    <x v="28"/>
    <x v="123"/>
    <n v="0"/>
    <n v="100000"/>
    <n v="100000"/>
    <n v="0"/>
    <n v="0"/>
    <n v="0"/>
    <n v="0"/>
    <n v="0"/>
    <n v="0"/>
    <n v="100000"/>
    <x v="0"/>
    <x v="1"/>
    <x v="0"/>
    <x v="0"/>
    <x v="0"/>
    <x v="1"/>
    <x v="0"/>
    <x v="0"/>
    <x v="0"/>
    <m/>
    <m/>
    <x v="1"/>
    <x v="2"/>
    <x v="2"/>
    <n v="0"/>
    <n v="0"/>
    <n v="0"/>
  </r>
  <r>
    <x v="5"/>
    <x v="0"/>
    <x v="29"/>
    <x v="124"/>
    <n v="0"/>
    <n v="50000"/>
    <n v="50000"/>
    <n v="0"/>
    <n v="0"/>
    <n v="0"/>
    <n v="0"/>
    <n v="0"/>
    <n v="0"/>
    <n v="50000"/>
    <x v="0"/>
    <x v="1"/>
    <x v="0"/>
    <x v="0"/>
    <x v="0"/>
    <x v="1"/>
    <x v="0"/>
    <x v="0"/>
    <x v="0"/>
    <m/>
    <m/>
    <x v="1"/>
    <x v="2"/>
    <x v="2"/>
    <n v="0"/>
    <n v="0"/>
    <n v="0"/>
  </r>
  <r>
    <x v="5"/>
    <x v="0"/>
    <x v="30"/>
    <x v="125"/>
    <n v="0"/>
    <n v="12000"/>
    <n v="12000"/>
    <n v="0"/>
    <n v="0"/>
    <n v="0"/>
    <n v="0"/>
    <n v="0"/>
    <n v="0"/>
    <n v="12000"/>
    <x v="0"/>
    <x v="1"/>
    <x v="0"/>
    <x v="0"/>
    <x v="1"/>
    <x v="0"/>
    <x v="0"/>
    <x v="0"/>
    <x v="0"/>
    <m/>
    <m/>
    <x v="1"/>
    <x v="2"/>
    <x v="4"/>
    <n v="0"/>
    <n v="0"/>
    <n v="0"/>
  </r>
  <r>
    <x v="5"/>
    <x v="0"/>
    <x v="31"/>
    <x v="126"/>
    <n v="0"/>
    <n v="25000"/>
    <n v="25000"/>
    <n v="0"/>
    <n v="0"/>
    <n v="0"/>
    <n v="0"/>
    <n v="0"/>
    <n v="0"/>
    <n v="25000"/>
    <x v="0"/>
    <x v="1"/>
    <x v="0"/>
    <x v="0"/>
    <x v="1"/>
    <x v="0"/>
    <x v="0"/>
    <x v="0"/>
    <x v="0"/>
    <m/>
    <m/>
    <x v="1"/>
    <x v="2"/>
    <x v="4"/>
    <n v="0"/>
    <n v="0"/>
    <n v="0"/>
  </r>
  <r>
    <x v="5"/>
    <x v="0"/>
    <x v="32"/>
    <x v="127"/>
    <n v="0"/>
    <n v="36000"/>
    <n v="36000"/>
    <n v="0"/>
    <n v="0"/>
    <n v="0"/>
    <n v="0"/>
    <n v="0"/>
    <n v="0"/>
    <n v="36000"/>
    <x v="0"/>
    <x v="1"/>
    <x v="0"/>
    <x v="0"/>
    <x v="1"/>
    <x v="0"/>
    <x v="0"/>
    <x v="0"/>
    <x v="0"/>
    <m/>
    <m/>
    <x v="1"/>
    <x v="2"/>
    <x v="4"/>
    <n v="0"/>
    <n v="0"/>
    <n v="0"/>
  </r>
  <r>
    <x v="5"/>
    <x v="0"/>
    <x v="33"/>
    <x v="128"/>
    <n v="0"/>
    <n v="15000"/>
    <n v="15000"/>
    <n v="0"/>
    <n v="0"/>
    <n v="0"/>
    <n v="0"/>
    <n v="0"/>
    <n v="0"/>
    <n v="15000"/>
    <x v="0"/>
    <x v="1"/>
    <x v="0"/>
    <x v="0"/>
    <x v="0"/>
    <x v="1"/>
    <x v="0"/>
    <x v="0"/>
    <x v="0"/>
    <m/>
    <m/>
    <x v="1"/>
    <x v="2"/>
    <x v="2"/>
    <n v="0"/>
    <n v="0"/>
    <n v="0"/>
  </r>
  <r>
    <x v="5"/>
    <x v="0"/>
    <x v="34"/>
    <x v="129"/>
    <n v="20000"/>
    <n v="0"/>
    <n v="20000"/>
    <n v="0"/>
    <n v="0"/>
    <n v="0"/>
    <n v="0"/>
    <n v="0"/>
    <n v="0"/>
    <n v="20000"/>
    <x v="0"/>
    <x v="1"/>
    <x v="0"/>
    <x v="0"/>
    <x v="0"/>
    <x v="0"/>
    <x v="1"/>
    <x v="0"/>
    <x v="0"/>
    <m/>
    <m/>
    <x v="1"/>
    <x v="2"/>
    <x v="6"/>
    <n v="0"/>
    <n v="0"/>
    <n v="0"/>
  </r>
  <r>
    <x v="5"/>
    <x v="0"/>
    <x v="35"/>
    <x v="130"/>
    <n v="30000"/>
    <n v="0"/>
    <n v="30000"/>
    <n v="0"/>
    <n v="0"/>
    <n v="0"/>
    <n v="0"/>
    <n v="0"/>
    <n v="0"/>
    <n v="30000"/>
    <x v="0"/>
    <x v="1"/>
    <x v="0"/>
    <x v="0"/>
    <x v="0"/>
    <x v="0"/>
    <x v="1"/>
    <x v="0"/>
    <x v="0"/>
    <m/>
    <m/>
    <x v="1"/>
    <x v="2"/>
    <x v="6"/>
    <n v="0"/>
    <n v="0"/>
    <n v="0"/>
  </r>
  <r>
    <x v="5"/>
    <x v="0"/>
    <x v="36"/>
    <x v="131"/>
    <n v="0"/>
    <n v="5000"/>
    <n v="5000"/>
    <n v="0"/>
    <n v="0"/>
    <n v="0"/>
    <n v="0"/>
    <n v="0"/>
    <n v="0"/>
    <n v="5000"/>
    <x v="0"/>
    <x v="0"/>
    <x v="0"/>
    <x v="0"/>
    <x v="0"/>
    <x v="0"/>
    <x v="0"/>
    <x v="0"/>
    <x v="0"/>
    <m/>
    <m/>
    <x v="1"/>
    <x v="2"/>
    <x v="0"/>
    <n v="0"/>
    <n v="0"/>
    <n v="0"/>
  </r>
  <r>
    <x v="5"/>
    <x v="0"/>
    <x v="37"/>
    <x v="132"/>
    <n v="0"/>
    <n v="20000"/>
    <n v="20000"/>
    <n v="0"/>
    <n v="0"/>
    <n v="0"/>
    <n v="0"/>
    <n v="0"/>
    <n v="0"/>
    <n v="20000"/>
    <x v="0"/>
    <x v="0"/>
    <x v="0"/>
    <x v="0"/>
    <x v="0"/>
    <x v="0"/>
    <x v="0"/>
    <x v="0"/>
    <x v="0"/>
    <m/>
    <m/>
    <x v="1"/>
    <x v="2"/>
    <x v="0"/>
    <n v="0"/>
    <n v="0"/>
    <n v="0"/>
  </r>
  <r>
    <x v="5"/>
    <x v="0"/>
    <x v="38"/>
    <x v="133"/>
    <n v="0"/>
    <n v="10000"/>
    <n v="10000"/>
    <n v="0"/>
    <n v="0"/>
    <n v="0"/>
    <n v="0"/>
    <n v="0"/>
    <n v="0"/>
    <n v="10000"/>
    <x v="0"/>
    <x v="0"/>
    <x v="0"/>
    <x v="0"/>
    <x v="0"/>
    <x v="0"/>
    <x v="0"/>
    <x v="0"/>
    <x v="0"/>
    <m/>
    <m/>
    <x v="1"/>
    <x v="2"/>
    <x v="0"/>
    <n v="0"/>
    <n v="0"/>
    <n v="0"/>
  </r>
  <r>
    <x v="5"/>
    <x v="0"/>
    <x v="39"/>
    <x v="134"/>
    <n v="10000"/>
    <n v="0"/>
    <n v="10000"/>
    <n v="0"/>
    <n v="0"/>
    <n v="0"/>
    <n v="0"/>
    <n v="0"/>
    <n v="0"/>
    <n v="10000"/>
    <x v="0"/>
    <x v="1"/>
    <x v="0"/>
    <x v="0"/>
    <x v="0"/>
    <x v="0"/>
    <x v="0"/>
    <x v="1"/>
    <x v="0"/>
    <m/>
    <m/>
    <x v="1"/>
    <x v="2"/>
    <x v="8"/>
    <n v="0"/>
    <n v="0"/>
    <n v="0"/>
  </r>
  <r>
    <x v="5"/>
    <x v="0"/>
    <x v="40"/>
    <x v="135"/>
    <n v="0"/>
    <n v="10000"/>
    <n v="10000"/>
    <n v="0"/>
    <n v="0"/>
    <n v="0"/>
    <n v="0"/>
    <n v="0"/>
    <n v="0"/>
    <n v="10000"/>
    <x v="0"/>
    <x v="1"/>
    <x v="0"/>
    <x v="0"/>
    <x v="0"/>
    <x v="0"/>
    <x v="0"/>
    <x v="1"/>
    <x v="0"/>
    <m/>
    <m/>
    <x v="1"/>
    <x v="2"/>
    <x v="8"/>
    <n v="0"/>
    <n v="0"/>
    <n v="0"/>
  </r>
  <r>
    <x v="5"/>
    <x v="0"/>
    <x v="41"/>
    <x v="136"/>
    <n v="10000"/>
    <n v="0"/>
    <n v="10000"/>
    <n v="0"/>
    <n v="0"/>
    <n v="0"/>
    <n v="0"/>
    <n v="0"/>
    <n v="0"/>
    <n v="10000"/>
    <x v="0"/>
    <x v="1"/>
    <x v="0"/>
    <x v="0"/>
    <x v="0"/>
    <x v="0"/>
    <x v="0"/>
    <x v="1"/>
    <x v="0"/>
    <m/>
    <m/>
    <x v="1"/>
    <x v="2"/>
    <x v="8"/>
    <n v="0"/>
    <n v="0"/>
    <n v="0"/>
  </r>
  <r>
    <x v="5"/>
    <x v="0"/>
    <x v="42"/>
    <x v="137"/>
    <n v="1000"/>
    <n v="0"/>
    <n v="1000"/>
    <n v="0"/>
    <n v="0"/>
    <n v="0"/>
    <n v="0"/>
    <n v="0"/>
    <n v="0"/>
    <n v="1000"/>
    <x v="0"/>
    <x v="1"/>
    <x v="0"/>
    <x v="0"/>
    <x v="0"/>
    <x v="0"/>
    <x v="0"/>
    <x v="0"/>
    <x v="1"/>
    <m/>
    <m/>
    <x v="1"/>
    <x v="2"/>
    <x v="5"/>
    <n v="0"/>
    <n v="0"/>
    <n v="0"/>
  </r>
  <r>
    <x v="5"/>
    <x v="0"/>
    <x v="43"/>
    <x v="138"/>
    <n v="5000"/>
    <n v="0"/>
    <n v="5000"/>
    <n v="0"/>
    <n v="0"/>
    <n v="0"/>
    <n v="0"/>
    <n v="0"/>
    <n v="0"/>
    <n v="5000"/>
    <x v="0"/>
    <x v="1"/>
    <x v="0"/>
    <x v="0"/>
    <x v="0"/>
    <x v="0"/>
    <x v="0"/>
    <x v="0"/>
    <x v="1"/>
    <m/>
    <m/>
    <x v="1"/>
    <x v="2"/>
    <x v="5"/>
    <n v="0"/>
    <n v="0"/>
    <n v="0"/>
  </r>
  <r>
    <x v="6"/>
    <x v="0"/>
    <x v="0"/>
    <x v="139"/>
    <n v="0"/>
    <n v="7000"/>
    <n v="7000"/>
    <n v="0"/>
    <n v="0"/>
    <n v="0"/>
    <n v="0"/>
    <n v="0"/>
    <n v="0"/>
    <n v="7000"/>
    <x v="0"/>
    <x v="1"/>
    <x v="0"/>
    <x v="0"/>
    <x v="0"/>
    <x v="0"/>
    <x v="0"/>
    <x v="0"/>
    <x v="0"/>
    <s v="x"/>
    <m/>
    <x v="1"/>
    <x v="45"/>
    <x v="7"/>
    <n v="0"/>
    <n v="0"/>
    <n v="0"/>
  </r>
  <r>
    <x v="6"/>
    <x v="0"/>
    <x v="1"/>
    <x v="140"/>
    <n v="5000"/>
    <n v="0"/>
    <n v="5000"/>
    <n v="0"/>
    <n v="0"/>
    <n v="0"/>
    <n v="0"/>
    <n v="0"/>
    <n v="0"/>
    <n v="5000"/>
    <x v="0"/>
    <x v="1"/>
    <x v="0"/>
    <x v="0"/>
    <x v="0"/>
    <x v="1"/>
    <x v="0"/>
    <x v="0"/>
    <x v="0"/>
    <m/>
    <m/>
    <x v="1"/>
    <x v="46"/>
    <x v="2"/>
    <n v="0"/>
    <n v="0"/>
    <n v="0"/>
  </r>
  <r>
    <x v="7"/>
    <x v="0"/>
    <x v="0"/>
    <x v="141"/>
    <n v="10404"/>
    <n v="0"/>
    <n v="10404"/>
    <n v="0"/>
    <n v="0"/>
    <n v="0"/>
    <n v="0"/>
    <n v="0"/>
    <n v="0"/>
    <n v="10404"/>
    <x v="0"/>
    <x v="1"/>
    <x v="0"/>
    <x v="0"/>
    <x v="0"/>
    <x v="1"/>
    <x v="0"/>
    <x v="0"/>
    <x v="0"/>
    <m/>
    <m/>
    <x v="1"/>
    <x v="2"/>
    <x v="2"/>
    <n v="0"/>
    <n v="0"/>
    <n v="0"/>
  </r>
  <r>
    <x v="7"/>
    <x v="0"/>
    <x v="1"/>
    <x v="142"/>
    <n v="10404"/>
    <n v="0"/>
    <n v="10404"/>
    <n v="0"/>
    <n v="0"/>
    <n v="0"/>
    <n v="0"/>
    <n v="0"/>
    <n v="0"/>
    <n v="10404"/>
    <x v="0"/>
    <x v="1"/>
    <x v="0"/>
    <x v="0"/>
    <x v="1"/>
    <x v="1"/>
    <x v="0"/>
    <x v="0"/>
    <x v="0"/>
    <m/>
    <m/>
    <x v="1"/>
    <x v="2"/>
    <x v="2"/>
    <n v="0"/>
    <n v="0"/>
    <n v="0"/>
  </r>
  <r>
    <x v="7"/>
    <x v="0"/>
    <x v="2"/>
    <x v="143"/>
    <n v="32000"/>
    <n v="0"/>
    <n v="32000"/>
    <n v="0"/>
    <n v="0"/>
    <n v="0"/>
    <n v="0"/>
    <n v="0"/>
    <n v="0"/>
    <n v="32000"/>
    <x v="0"/>
    <x v="1"/>
    <x v="0"/>
    <x v="0"/>
    <x v="0"/>
    <x v="1"/>
    <x v="0"/>
    <x v="0"/>
    <x v="0"/>
    <m/>
    <m/>
    <x v="1"/>
    <x v="2"/>
    <x v="2"/>
    <n v="0"/>
    <n v="0"/>
    <n v="0"/>
  </r>
  <r>
    <x v="7"/>
    <x v="0"/>
    <x v="3"/>
    <x v="144"/>
    <n v="0"/>
    <n v="25000"/>
    <n v="25000"/>
    <n v="0"/>
    <n v="0"/>
    <n v="0"/>
    <n v="0"/>
    <n v="0"/>
    <n v="0"/>
    <n v="25000"/>
    <x v="0"/>
    <x v="1"/>
    <x v="0"/>
    <x v="0"/>
    <x v="1"/>
    <x v="0"/>
    <x v="1"/>
    <x v="0"/>
    <x v="0"/>
    <m/>
    <m/>
    <x v="1"/>
    <x v="2"/>
    <x v="6"/>
    <n v="0"/>
    <n v="0"/>
    <n v="0"/>
  </r>
  <r>
    <x v="7"/>
    <x v="0"/>
    <x v="4"/>
    <x v="145"/>
    <n v="0"/>
    <n v="6000"/>
    <n v="6000"/>
    <n v="0"/>
    <n v="0"/>
    <n v="0"/>
    <n v="0"/>
    <n v="0"/>
    <n v="0"/>
    <n v="6000"/>
    <x v="0"/>
    <x v="1"/>
    <x v="0"/>
    <x v="0"/>
    <x v="0"/>
    <x v="0"/>
    <x v="1"/>
    <x v="0"/>
    <x v="0"/>
    <m/>
    <m/>
    <x v="1"/>
    <x v="2"/>
    <x v="6"/>
    <n v="0"/>
    <n v="0"/>
    <n v="0"/>
  </r>
  <r>
    <x v="7"/>
    <x v="0"/>
    <x v="5"/>
    <x v="146"/>
    <n v="0"/>
    <n v="5000"/>
    <n v="5000"/>
    <n v="0"/>
    <n v="0"/>
    <n v="0"/>
    <n v="0"/>
    <n v="0"/>
    <n v="0"/>
    <n v="5000"/>
    <x v="0"/>
    <x v="1"/>
    <x v="0"/>
    <x v="0"/>
    <x v="1"/>
    <x v="0"/>
    <x v="1"/>
    <x v="0"/>
    <x v="0"/>
    <m/>
    <m/>
    <x v="1"/>
    <x v="2"/>
    <x v="6"/>
    <n v="0"/>
    <n v="0"/>
    <n v="0"/>
  </r>
  <r>
    <x v="8"/>
    <x v="0"/>
    <x v="0"/>
    <x v="147"/>
    <n v="61400"/>
    <n v="0"/>
    <n v="61400"/>
    <n v="0"/>
    <n v="0"/>
    <n v="0"/>
    <n v="0"/>
    <n v="0"/>
    <n v="0"/>
    <n v="61400"/>
    <x v="0"/>
    <x v="1"/>
    <x v="0"/>
    <x v="0"/>
    <x v="0"/>
    <x v="1"/>
    <x v="0"/>
    <x v="0"/>
    <x v="0"/>
    <m/>
    <m/>
    <x v="0"/>
    <x v="2"/>
    <x v="2"/>
    <n v="0"/>
    <n v="0"/>
    <n v="0"/>
  </r>
  <r>
    <x v="8"/>
    <x v="0"/>
    <x v="1"/>
    <x v="148"/>
    <n v="67000"/>
    <n v="800"/>
    <n v="67800"/>
    <n v="0"/>
    <n v="0"/>
    <n v="0"/>
    <n v="0"/>
    <n v="0"/>
    <n v="0"/>
    <n v="67800"/>
    <x v="0"/>
    <x v="1"/>
    <x v="0"/>
    <x v="0"/>
    <x v="1"/>
    <x v="0"/>
    <x v="0"/>
    <x v="0"/>
    <x v="0"/>
    <m/>
    <m/>
    <x v="1"/>
    <x v="47"/>
    <x v="4"/>
    <n v="0"/>
    <n v="0"/>
    <n v="0"/>
  </r>
  <r>
    <x v="8"/>
    <x v="0"/>
    <x v="2"/>
    <x v="149"/>
    <n v="51000"/>
    <n v="0"/>
    <n v="51000"/>
    <n v="0"/>
    <n v="0"/>
    <n v="0"/>
    <n v="0"/>
    <n v="0"/>
    <n v="0"/>
    <n v="51000"/>
    <x v="0"/>
    <x v="1"/>
    <x v="0"/>
    <x v="0"/>
    <x v="0"/>
    <x v="1"/>
    <x v="0"/>
    <x v="0"/>
    <x v="0"/>
    <m/>
    <m/>
    <x v="1"/>
    <x v="48"/>
    <x v="2"/>
    <n v="0"/>
    <n v="0"/>
    <n v="0"/>
  </r>
  <r>
    <x v="9"/>
    <x v="0"/>
    <x v="0"/>
    <x v="150"/>
    <n v="192000"/>
    <n v="0"/>
    <n v="192000"/>
    <n v="0"/>
    <n v="0"/>
    <n v="0"/>
    <n v="0"/>
    <n v="0"/>
    <n v="0"/>
    <n v="192000"/>
    <x v="0"/>
    <x v="1"/>
    <x v="0"/>
    <x v="1"/>
    <x v="1"/>
    <x v="0"/>
    <x v="1"/>
    <x v="0"/>
    <x v="0"/>
    <s v="Identified Budget Deficit"/>
    <m/>
    <x v="0"/>
    <x v="49"/>
    <x v="3"/>
    <n v="0"/>
    <n v="0"/>
    <n v="0"/>
  </r>
  <r>
    <x v="9"/>
    <x v="0"/>
    <x v="1"/>
    <x v="151"/>
    <n v="80000"/>
    <n v="0"/>
    <n v="80000"/>
    <n v="0"/>
    <n v="0"/>
    <n v="0"/>
    <n v="0"/>
    <n v="0"/>
    <n v="0"/>
    <n v="80000"/>
    <x v="0"/>
    <x v="1"/>
    <x v="1"/>
    <x v="0"/>
    <x v="1"/>
    <x v="0"/>
    <x v="0"/>
    <x v="0"/>
    <x v="0"/>
    <m/>
    <m/>
    <x v="0"/>
    <x v="50"/>
    <x v="4"/>
    <n v="0"/>
    <n v="0"/>
    <n v="0"/>
  </r>
  <r>
    <x v="9"/>
    <x v="0"/>
    <x v="2"/>
    <x v="152"/>
    <n v="53354"/>
    <n v="30300"/>
    <n v="83654"/>
    <n v="0"/>
    <n v="0"/>
    <n v="0"/>
    <n v="0"/>
    <n v="0"/>
    <n v="0"/>
    <n v="83654"/>
    <x v="0"/>
    <x v="1"/>
    <x v="0"/>
    <x v="0"/>
    <x v="1"/>
    <x v="1"/>
    <x v="0"/>
    <x v="0"/>
    <x v="0"/>
    <m/>
    <m/>
    <x v="0"/>
    <x v="51"/>
    <x v="4"/>
    <n v="0"/>
    <n v="0"/>
    <n v="0"/>
  </r>
  <r>
    <x v="9"/>
    <x v="0"/>
    <x v="3"/>
    <x v="153"/>
    <n v="32485"/>
    <n v="40000"/>
    <n v="72485"/>
    <n v="0"/>
    <n v="0"/>
    <n v="0"/>
    <n v="0"/>
    <n v="0"/>
    <n v="0"/>
    <n v="72485"/>
    <x v="0"/>
    <x v="1"/>
    <x v="0"/>
    <x v="0"/>
    <x v="1"/>
    <x v="1"/>
    <x v="0"/>
    <x v="0"/>
    <x v="0"/>
    <m/>
    <m/>
    <x v="1"/>
    <x v="52"/>
    <x v="4"/>
    <n v="0"/>
    <n v="0"/>
    <n v="0"/>
  </r>
  <r>
    <x v="9"/>
    <x v="0"/>
    <x v="4"/>
    <x v="154"/>
    <n v="65000"/>
    <n v="0"/>
    <n v="65000"/>
    <n v="0"/>
    <n v="0"/>
    <n v="0"/>
    <n v="0"/>
    <n v="0"/>
    <n v="0"/>
    <n v="65000"/>
    <x v="0"/>
    <x v="1"/>
    <x v="0"/>
    <x v="1"/>
    <x v="1"/>
    <x v="1"/>
    <x v="0"/>
    <x v="0"/>
    <x v="0"/>
    <m/>
    <m/>
    <x v="0"/>
    <x v="53"/>
    <x v="4"/>
    <n v="0"/>
    <n v="0"/>
    <n v="0"/>
  </r>
  <r>
    <x v="9"/>
    <x v="0"/>
    <x v="5"/>
    <x v="155"/>
    <n v="0"/>
    <n v="10000"/>
    <n v="10000"/>
    <n v="0"/>
    <n v="0"/>
    <n v="0"/>
    <n v="0"/>
    <n v="0"/>
    <n v="0"/>
    <n v="10000"/>
    <x v="0"/>
    <x v="0"/>
    <x v="0"/>
    <x v="0"/>
    <x v="0"/>
    <x v="1"/>
    <x v="0"/>
    <x v="0"/>
    <x v="0"/>
    <m/>
    <m/>
    <x v="1"/>
    <x v="54"/>
    <x v="0"/>
    <n v="0"/>
    <n v="0"/>
    <n v="0"/>
  </r>
  <r>
    <x v="9"/>
    <x v="0"/>
    <x v="6"/>
    <x v="156"/>
    <n v="0"/>
    <n v="75000"/>
    <n v="75000"/>
    <n v="0"/>
    <n v="0"/>
    <n v="0"/>
    <n v="0"/>
    <n v="0"/>
    <n v="0"/>
    <n v="75000"/>
    <x v="0"/>
    <x v="1"/>
    <x v="0"/>
    <x v="0"/>
    <x v="0"/>
    <x v="1"/>
    <x v="0"/>
    <x v="0"/>
    <x v="0"/>
    <m/>
    <m/>
    <x v="1"/>
    <x v="55"/>
    <x v="2"/>
    <n v="0"/>
    <n v="0"/>
    <n v="0"/>
  </r>
  <r>
    <x v="9"/>
    <x v="0"/>
    <x v="7"/>
    <x v="157"/>
    <n v="0"/>
    <n v="10000"/>
    <n v="10000"/>
    <n v="0"/>
    <n v="0"/>
    <n v="0"/>
    <n v="0"/>
    <n v="0"/>
    <n v="0"/>
    <n v="10000"/>
    <x v="0"/>
    <x v="1"/>
    <x v="0"/>
    <x v="0"/>
    <x v="0"/>
    <x v="1"/>
    <x v="0"/>
    <x v="1"/>
    <x v="1"/>
    <s v="x"/>
    <m/>
    <x v="1"/>
    <x v="56"/>
    <x v="7"/>
    <n v="0"/>
    <n v="0"/>
    <n v="0"/>
  </r>
  <r>
    <x v="10"/>
    <x v="0"/>
    <x v="0"/>
    <x v="158"/>
    <n v="46000"/>
    <n v="0"/>
    <n v="46000"/>
    <n v="0"/>
    <n v="0"/>
    <n v="0"/>
    <n v="0"/>
    <n v="0"/>
    <n v="0"/>
    <n v="46000"/>
    <x v="0"/>
    <x v="1"/>
    <x v="0"/>
    <x v="0"/>
    <x v="1"/>
    <x v="0"/>
    <x v="0"/>
    <x v="0"/>
    <x v="0"/>
    <m/>
    <m/>
    <x v="1"/>
    <x v="57"/>
    <x v="4"/>
    <n v="0"/>
    <n v="0"/>
    <n v="0"/>
  </r>
  <r>
    <x v="10"/>
    <x v="0"/>
    <x v="1"/>
    <x v="159"/>
    <n v="6000"/>
    <n v="0"/>
    <n v="6000"/>
    <n v="0"/>
    <n v="0"/>
    <n v="0"/>
    <n v="0"/>
    <n v="0"/>
    <n v="0"/>
    <n v="6000"/>
    <x v="0"/>
    <x v="1"/>
    <x v="0"/>
    <x v="0"/>
    <x v="1"/>
    <x v="0"/>
    <x v="0"/>
    <x v="0"/>
    <x v="0"/>
    <m/>
    <m/>
    <x v="1"/>
    <x v="58"/>
    <x v="4"/>
    <n v="0"/>
    <n v="0"/>
    <n v="0"/>
  </r>
  <r>
    <x v="10"/>
    <x v="0"/>
    <x v="2"/>
    <x v="160"/>
    <n v="53000"/>
    <n v="0"/>
    <n v="53000"/>
    <n v="0"/>
    <n v="0"/>
    <n v="0"/>
    <n v="0"/>
    <n v="0"/>
    <n v="0"/>
    <n v="53000"/>
    <x v="0"/>
    <x v="1"/>
    <x v="0"/>
    <x v="0"/>
    <x v="0"/>
    <x v="0"/>
    <x v="0"/>
    <x v="1"/>
    <x v="0"/>
    <m/>
    <m/>
    <x v="1"/>
    <x v="59"/>
    <x v="8"/>
    <n v="0"/>
    <n v="0"/>
    <n v="0"/>
  </r>
  <r>
    <x v="10"/>
    <x v="0"/>
    <x v="3"/>
    <x v="161"/>
    <n v="120000"/>
    <n v="0"/>
    <n v="120000"/>
    <n v="0"/>
    <n v="0"/>
    <n v="0"/>
    <n v="0"/>
    <n v="0"/>
    <n v="0"/>
    <n v="120000"/>
    <x v="0"/>
    <x v="1"/>
    <x v="0"/>
    <x v="0"/>
    <x v="0"/>
    <x v="0"/>
    <x v="1"/>
    <x v="0"/>
    <x v="0"/>
    <m/>
    <m/>
    <x v="1"/>
    <x v="60"/>
    <x v="6"/>
    <n v="0"/>
    <n v="0"/>
    <n v="0"/>
  </r>
  <r>
    <x v="10"/>
    <x v="0"/>
    <x v="4"/>
    <x v="162"/>
    <n v="8000"/>
    <n v="0"/>
    <n v="8000"/>
    <n v="0"/>
    <n v="0"/>
    <n v="0"/>
    <n v="0"/>
    <n v="0"/>
    <n v="0"/>
    <n v="8000"/>
    <x v="0"/>
    <x v="1"/>
    <x v="0"/>
    <x v="0"/>
    <x v="0"/>
    <x v="0"/>
    <x v="0"/>
    <x v="1"/>
    <x v="0"/>
    <m/>
    <m/>
    <x v="1"/>
    <x v="2"/>
    <x v="8"/>
    <n v="0"/>
    <n v="0"/>
    <n v="0"/>
  </r>
  <r>
    <x v="10"/>
    <x v="0"/>
    <x v="5"/>
    <x v="163"/>
    <n v="12500"/>
    <n v="0"/>
    <n v="12500"/>
    <n v="0"/>
    <n v="0"/>
    <n v="0"/>
    <n v="0"/>
    <n v="0"/>
    <n v="0"/>
    <n v="12500"/>
    <x v="0"/>
    <x v="1"/>
    <x v="0"/>
    <x v="0"/>
    <x v="0"/>
    <x v="0"/>
    <x v="1"/>
    <x v="0"/>
    <x v="0"/>
    <m/>
    <m/>
    <x v="1"/>
    <x v="61"/>
    <x v="6"/>
    <n v="0"/>
    <n v="0"/>
    <n v="0"/>
  </r>
  <r>
    <x v="10"/>
    <x v="0"/>
    <x v="6"/>
    <x v="164"/>
    <n v="10000"/>
    <n v="0"/>
    <n v="10000"/>
    <n v="0"/>
    <n v="0"/>
    <n v="0"/>
    <n v="0"/>
    <n v="0"/>
    <n v="0"/>
    <n v="10000"/>
    <x v="0"/>
    <x v="1"/>
    <x v="0"/>
    <x v="0"/>
    <x v="0"/>
    <x v="0"/>
    <x v="1"/>
    <x v="0"/>
    <x v="0"/>
    <m/>
    <m/>
    <x v="1"/>
    <x v="62"/>
    <x v="6"/>
    <n v="0"/>
    <n v="0"/>
    <n v="0"/>
  </r>
  <r>
    <x v="10"/>
    <x v="0"/>
    <x v="7"/>
    <x v="165"/>
    <n v="0"/>
    <n v="50000"/>
    <n v="50000"/>
    <n v="0"/>
    <n v="0"/>
    <n v="0"/>
    <n v="0"/>
    <n v="0"/>
    <n v="0"/>
    <n v="50000"/>
    <x v="0"/>
    <x v="1"/>
    <x v="0"/>
    <x v="0"/>
    <x v="0"/>
    <x v="0"/>
    <x v="1"/>
    <x v="0"/>
    <x v="0"/>
    <m/>
    <m/>
    <x v="1"/>
    <x v="63"/>
    <x v="6"/>
    <n v="0"/>
    <n v="0"/>
    <n v="0"/>
  </r>
  <r>
    <x v="10"/>
    <x v="0"/>
    <x v="8"/>
    <x v="166"/>
    <n v="0"/>
    <n v="75000"/>
    <n v="75000"/>
    <n v="0"/>
    <n v="0"/>
    <n v="0"/>
    <n v="0"/>
    <n v="0"/>
    <n v="0"/>
    <n v="75000"/>
    <x v="0"/>
    <x v="1"/>
    <x v="0"/>
    <x v="0"/>
    <x v="0"/>
    <x v="0"/>
    <x v="1"/>
    <x v="0"/>
    <x v="0"/>
    <m/>
    <m/>
    <x v="1"/>
    <x v="64"/>
    <x v="6"/>
    <n v="0"/>
    <n v="0"/>
    <n v="0"/>
  </r>
  <r>
    <x v="10"/>
    <x v="0"/>
    <x v="9"/>
    <x v="167"/>
    <n v="5000"/>
    <n v="0"/>
    <n v="5000"/>
    <n v="0"/>
    <n v="0"/>
    <n v="0"/>
    <n v="0"/>
    <n v="0"/>
    <n v="0"/>
    <n v="5000"/>
    <x v="0"/>
    <x v="1"/>
    <x v="0"/>
    <x v="0"/>
    <x v="0"/>
    <x v="0"/>
    <x v="1"/>
    <x v="0"/>
    <x v="0"/>
    <m/>
    <m/>
    <x v="1"/>
    <x v="65"/>
    <x v="6"/>
    <n v="0"/>
    <n v="0"/>
    <n v="0"/>
  </r>
  <r>
    <x v="11"/>
    <x v="0"/>
    <x v="0"/>
    <x v="168"/>
    <n v="0"/>
    <n v="1500"/>
    <n v="1500"/>
    <n v="0"/>
    <n v="0"/>
    <n v="0"/>
    <n v="0"/>
    <n v="0"/>
    <n v="0"/>
    <n v="1500"/>
    <x v="0"/>
    <x v="1"/>
    <x v="0"/>
    <x v="0"/>
    <x v="1"/>
    <x v="0"/>
    <x v="0"/>
    <x v="0"/>
    <x v="0"/>
    <m/>
    <m/>
    <x v="1"/>
    <x v="2"/>
    <x v="4"/>
    <n v="0"/>
    <n v="0"/>
    <n v="0"/>
  </r>
  <r>
    <x v="11"/>
    <x v="0"/>
    <x v="1"/>
    <x v="169"/>
    <n v="11000"/>
    <n v="0"/>
    <n v="11000"/>
    <n v="0"/>
    <n v="0"/>
    <n v="0"/>
    <n v="0"/>
    <n v="0"/>
    <n v="0"/>
    <n v="11000"/>
    <x v="0"/>
    <x v="1"/>
    <x v="0"/>
    <x v="0"/>
    <x v="1"/>
    <x v="0"/>
    <x v="0"/>
    <x v="1"/>
    <x v="0"/>
    <m/>
    <m/>
    <x v="1"/>
    <x v="2"/>
    <x v="4"/>
    <n v="0"/>
    <n v="0"/>
    <n v="0"/>
  </r>
  <r>
    <x v="11"/>
    <x v="0"/>
    <x v="2"/>
    <x v="170"/>
    <n v="4550"/>
    <n v="0"/>
    <n v="4550"/>
    <n v="0"/>
    <n v="0"/>
    <n v="0"/>
    <n v="0"/>
    <n v="0"/>
    <n v="0"/>
    <n v="4550"/>
    <x v="0"/>
    <x v="1"/>
    <x v="0"/>
    <x v="0"/>
    <x v="1"/>
    <x v="0"/>
    <x v="0"/>
    <x v="0"/>
    <x v="0"/>
    <m/>
    <m/>
    <x v="1"/>
    <x v="2"/>
    <x v="4"/>
    <n v="0"/>
    <n v="0"/>
    <n v="0"/>
  </r>
  <r>
    <x v="11"/>
    <x v="0"/>
    <x v="3"/>
    <x v="171"/>
    <n v="1000"/>
    <n v="0"/>
    <n v="1000"/>
    <n v="0"/>
    <n v="0"/>
    <n v="0"/>
    <n v="0"/>
    <n v="0"/>
    <n v="0"/>
    <n v="1000"/>
    <x v="0"/>
    <x v="1"/>
    <x v="0"/>
    <x v="0"/>
    <x v="1"/>
    <x v="0"/>
    <x v="0"/>
    <x v="0"/>
    <x v="0"/>
    <m/>
    <m/>
    <x v="1"/>
    <x v="2"/>
    <x v="4"/>
    <n v="0"/>
    <n v="0"/>
    <n v="0"/>
  </r>
  <r>
    <x v="11"/>
    <x v="0"/>
    <x v="4"/>
    <x v="172"/>
    <n v="0"/>
    <n v="12000"/>
    <n v="12000"/>
    <n v="0"/>
    <n v="0"/>
    <n v="0"/>
    <n v="0"/>
    <n v="0"/>
    <n v="0"/>
    <n v="12000"/>
    <x v="0"/>
    <x v="1"/>
    <x v="0"/>
    <x v="0"/>
    <x v="1"/>
    <x v="0"/>
    <x v="0"/>
    <x v="0"/>
    <x v="0"/>
    <m/>
    <m/>
    <x v="0"/>
    <x v="66"/>
    <x v="4"/>
    <n v="0"/>
    <n v="0"/>
    <n v="0"/>
  </r>
  <r>
    <x v="11"/>
    <x v="0"/>
    <x v="5"/>
    <x v="173"/>
    <n v="5145"/>
    <n v="0"/>
    <n v="5145"/>
    <n v="0"/>
    <n v="0"/>
    <n v="0"/>
    <n v="0"/>
    <n v="0"/>
    <n v="0"/>
    <n v="5145"/>
    <x v="0"/>
    <x v="1"/>
    <x v="0"/>
    <x v="0"/>
    <x v="1"/>
    <x v="0"/>
    <x v="0"/>
    <x v="0"/>
    <x v="0"/>
    <m/>
    <m/>
    <x v="1"/>
    <x v="2"/>
    <x v="4"/>
    <n v="0"/>
    <n v="0"/>
    <n v="0"/>
  </r>
  <r>
    <x v="11"/>
    <x v="0"/>
    <x v="6"/>
    <x v="174"/>
    <n v="0"/>
    <n v="5000"/>
    <n v="5000"/>
    <n v="0"/>
    <n v="0"/>
    <n v="0"/>
    <n v="0"/>
    <n v="0"/>
    <n v="0"/>
    <n v="5000"/>
    <x v="0"/>
    <x v="1"/>
    <x v="0"/>
    <x v="0"/>
    <x v="1"/>
    <x v="0"/>
    <x v="0"/>
    <x v="0"/>
    <x v="0"/>
    <m/>
    <m/>
    <x v="1"/>
    <x v="2"/>
    <x v="4"/>
    <n v="0"/>
    <n v="0"/>
    <n v="0"/>
  </r>
  <r>
    <x v="11"/>
    <x v="0"/>
    <x v="7"/>
    <x v="175"/>
    <n v="5000"/>
    <n v="0"/>
    <n v="5000"/>
    <n v="0"/>
    <n v="0"/>
    <n v="0"/>
    <n v="0"/>
    <n v="0"/>
    <n v="0"/>
    <n v="5000"/>
    <x v="0"/>
    <x v="1"/>
    <x v="0"/>
    <x v="0"/>
    <x v="1"/>
    <x v="0"/>
    <x v="0"/>
    <x v="0"/>
    <x v="0"/>
    <m/>
    <m/>
    <x v="1"/>
    <x v="2"/>
    <x v="4"/>
    <n v="0"/>
    <n v="0"/>
    <n v="0"/>
  </r>
  <r>
    <x v="11"/>
    <x v="0"/>
    <x v="8"/>
    <x v="176"/>
    <n v="0"/>
    <n v="5000"/>
    <n v="5000"/>
    <n v="0"/>
    <n v="0"/>
    <n v="0"/>
    <n v="0"/>
    <n v="0"/>
    <n v="0"/>
    <n v="5000"/>
    <x v="0"/>
    <x v="1"/>
    <x v="0"/>
    <x v="0"/>
    <x v="1"/>
    <x v="0"/>
    <x v="0"/>
    <x v="0"/>
    <x v="0"/>
    <m/>
    <m/>
    <x v="1"/>
    <x v="2"/>
    <x v="4"/>
    <n v="0"/>
    <n v="0"/>
    <n v="0"/>
  </r>
  <r>
    <x v="11"/>
    <x v="0"/>
    <x v="9"/>
    <x v="177"/>
    <n v="0"/>
    <n v="5000"/>
    <n v="5000"/>
    <n v="0"/>
    <n v="0"/>
    <n v="0"/>
    <n v="0"/>
    <n v="0"/>
    <n v="0"/>
    <n v="5000"/>
    <x v="0"/>
    <x v="1"/>
    <x v="0"/>
    <x v="0"/>
    <x v="1"/>
    <x v="0"/>
    <x v="0"/>
    <x v="0"/>
    <x v="0"/>
    <m/>
    <m/>
    <x v="1"/>
    <x v="2"/>
    <x v="4"/>
    <n v="0"/>
    <n v="0"/>
    <n v="0"/>
  </r>
  <r>
    <x v="11"/>
    <x v="0"/>
    <x v="10"/>
    <x v="178"/>
    <n v="0"/>
    <n v="5000"/>
    <n v="5000"/>
    <n v="0"/>
    <n v="0"/>
    <n v="0"/>
    <n v="0"/>
    <n v="0"/>
    <n v="0"/>
    <n v="5000"/>
    <x v="0"/>
    <x v="1"/>
    <x v="0"/>
    <x v="0"/>
    <x v="1"/>
    <x v="0"/>
    <x v="0"/>
    <x v="0"/>
    <x v="0"/>
    <m/>
    <m/>
    <x v="1"/>
    <x v="2"/>
    <x v="4"/>
    <n v="0"/>
    <n v="0"/>
    <n v="0"/>
  </r>
  <r>
    <x v="11"/>
    <x v="0"/>
    <x v="11"/>
    <x v="179"/>
    <n v="0"/>
    <n v="1500"/>
    <n v="1500"/>
    <n v="0"/>
    <n v="0"/>
    <n v="0"/>
    <n v="0"/>
    <n v="0"/>
    <n v="0"/>
    <n v="1500"/>
    <x v="0"/>
    <x v="1"/>
    <x v="0"/>
    <x v="0"/>
    <x v="1"/>
    <x v="0"/>
    <x v="0"/>
    <x v="0"/>
    <x v="0"/>
    <m/>
    <m/>
    <x v="1"/>
    <x v="2"/>
    <x v="4"/>
    <n v="0"/>
    <n v="0"/>
    <n v="0"/>
  </r>
  <r>
    <x v="12"/>
    <x v="0"/>
    <x v="0"/>
    <x v="180"/>
    <n v="65000"/>
    <n v="0"/>
    <n v="65000"/>
    <n v="0"/>
    <n v="0"/>
    <n v="0"/>
    <n v="0"/>
    <n v="0"/>
    <n v="0"/>
    <n v="65000"/>
    <x v="0"/>
    <x v="1"/>
    <x v="0"/>
    <x v="0"/>
    <x v="1"/>
    <x v="0"/>
    <x v="0"/>
    <x v="0"/>
    <x v="0"/>
    <m/>
    <m/>
    <x v="1"/>
    <x v="2"/>
    <x v="4"/>
    <n v="0"/>
    <n v="0"/>
    <n v="0"/>
  </r>
  <r>
    <x v="12"/>
    <x v="0"/>
    <x v="1"/>
    <x v="180"/>
    <n v="9336"/>
    <n v="0"/>
    <n v="9336"/>
    <n v="0"/>
    <n v="0"/>
    <n v="0"/>
    <n v="0"/>
    <n v="0"/>
    <n v="0"/>
    <n v="9336"/>
    <x v="0"/>
    <x v="1"/>
    <x v="0"/>
    <x v="0"/>
    <x v="1"/>
    <x v="0"/>
    <x v="0"/>
    <x v="0"/>
    <x v="0"/>
    <m/>
    <m/>
    <x v="1"/>
    <x v="2"/>
    <x v="4"/>
    <n v="0"/>
    <n v="0"/>
    <n v="0"/>
  </r>
  <r>
    <x v="13"/>
    <x v="1"/>
    <x v="44"/>
    <x v="181"/>
    <n v="8026095.8576624617"/>
    <n v="1597221.5"/>
    <n v="9623317.3576624617"/>
    <n v="0"/>
    <n v="0"/>
    <n v="0"/>
    <n v="679420"/>
    <n v="25356"/>
    <n v="704776"/>
    <n v="10328093.357662462"/>
    <x v="4"/>
    <x v="1"/>
    <x v="0"/>
    <x v="0"/>
    <x v="0"/>
    <x v="0"/>
    <x v="0"/>
    <x v="0"/>
    <x v="0"/>
    <m/>
    <m/>
    <x v="3"/>
    <x v="2"/>
    <x v="9"/>
    <n v="0"/>
    <n v="0"/>
    <n v="0"/>
  </r>
  <r>
    <x v="0"/>
    <x v="2"/>
    <x v="45"/>
    <x v="182"/>
    <n v="0"/>
    <n v="0"/>
    <n v="0"/>
    <n v="0"/>
    <n v="0"/>
    <n v="0"/>
    <n v="0"/>
    <n v="0"/>
    <n v="0"/>
    <n v="0"/>
    <x v="0"/>
    <x v="1"/>
    <x v="1"/>
    <x v="0"/>
    <x v="0"/>
    <x v="0"/>
    <x v="0"/>
    <x v="0"/>
    <x v="0"/>
    <m/>
    <m/>
    <x v="1"/>
    <x v="2"/>
    <x v="0"/>
    <n v="51549"/>
    <n v="211999"/>
    <n v="263548"/>
  </r>
  <r>
    <x v="1"/>
    <x v="2"/>
    <x v="45"/>
    <x v="182"/>
    <n v="0"/>
    <n v="0"/>
    <n v="0"/>
    <n v="0"/>
    <n v="0"/>
    <n v="0"/>
    <n v="0"/>
    <n v="0"/>
    <n v="0"/>
    <n v="0"/>
    <x v="0"/>
    <x v="1"/>
    <x v="1"/>
    <x v="0"/>
    <x v="0"/>
    <x v="0"/>
    <x v="0"/>
    <x v="0"/>
    <x v="0"/>
    <m/>
    <m/>
    <x v="1"/>
    <x v="2"/>
    <x v="0"/>
    <n v="24300"/>
    <n v="15439"/>
    <n v="39739"/>
  </r>
  <r>
    <x v="2"/>
    <x v="2"/>
    <x v="45"/>
    <x v="182"/>
    <n v="0"/>
    <n v="0"/>
    <n v="0"/>
    <n v="0"/>
    <n v="0"/>
    <n v="0"/>
    <n v="0"/>
    <n v="0"/>
    <n v="0"/>
    <n v="0"/>
    <x v="0"/>
    <x v="1"/>
    <x v="1"/>
    <x v="0"/>
    <x v="0"/>
    <x v="0"/>
    <x v="0"/>
    <x v="0"/>
    <x v="0"/>
    <m/>
    <m/>
    <x v="1"/>
    <x v="2"/>
    <x v="0"/>
    <n v="81052"/>
    <n v="42514"/>
    <n v="123566"/>
  </r>
  <r>
    <x v="3"/>
    <x v="2"/>
    <x v="45"/>
    <x v="182"/>
    <n v="0"/>
    <n v="0"/>
    <n v="0"/>
    <n v="0"/>
    <n v="0"/>
    <n v="0"/>
    <n v="0"/>
    <n v="0"/>
    <n v="0"/>
    <n v="0"/>
    <x v="0"/>
    <x v="1"/>
    <x v="1"/>
    <x v="0"/>
    <x v="0"/>
    <x v="0"/>
    <x v="0"/>
    <x v="0"/>
    <x v="0"/>
    <m/>
    <m/>
    <x v="1"/>
    <x v="2"/>
    <x v="0"/>
    <n v="982335"/>
    <n v="1541957"/>
    <n v="2524292"/>
  </r>
  <r>
    <x v="4"/>
    <x v="2"/>
    <x v="45"/>
    <x v="182"/>
    <n v="0"/>
    <n v="0"/>
    <n v="0"/>
    <n v="0"/>
    <n v="0"/>
    <n v="0"/>
    <n v="0"/>
    <n v="0"/>
    <n v="0"/>
    <n v="0"/>
    <x v="0"/>
    <x v="1"/>
    <x v="1"/>
    <x v="0"/>
    <x v="0"/>
    <x v="0"/>
    <x v="0"/>
    <x v="0"/>
    <x v="0"/>
    <m/>
    <m/>
    <x v="1"/>
    <x v="2"/>
    <x v="0"/>
    <n v="302721"/>
    <n v="152235"/>
    <n v="454956"/>
  </r>
  <r>
    <x v="5"/>
    <x v="2"/>
    <x v="45"/>
    <x v="182"/>
    <n v="0"/>
    <n v="0"/>
    <n v="0"/>
    <n v="0"/>
    <n v="0"/>
    <n v="0"/>
    <n v="0"/>
    <n v="0"/>
    <n v="0"/>
    <n v="0"/>
    <x v="0"/>
    <x v="1"/>
    <x v="1"/>
    <x v="0"/>
    <x v="0"/>
    <x v="0"/>
    <x v="0"/>
    <x v="0"/>
    <x v="0"/>
    <m/>
    <m/>
    <x v="1"/>
    <x v="2"/>
    <x v="0"/>
    <n v="1330031"/>
    <n v="91000"/>
    <n v="1421031"/>
  </r>
  <r>
    <x v="6"/>
    <x v="2"/>
    <x v="45"/>
    <x v="182"/>
    <n v="0"/>
    <n v="0"/>
    <n v="0"/>
    <n v="0"/>
    <n v="0"/>
    <n v="0"/>
    <n v="0"/>
    <n v="0"/>
    <n v="0"/>
    <n v="0"/>
    <x v="0"/>
    <x v="1"/>
    <x v="1"/>
    <x v="0"/>
    <x v="0"/>
    <x v="0"/>
    <x v="0"/>
    <x v="0"/>
    <x v="0"/>
    <m/>
    <m/>
    <x v="1"/>
    <x v="2"/>
    <x v="0"/>
    <n v="35700"/>
    <n v="0"/>
    <n v="35700"/>
  </r>
  <r>
    <x v="7"/>
    <x v="2"/>
    <x v="45"/>
    <x v="182"/>
    <n v="0"/>
    <n v="0"/>
    <n v="0"/>
    <n v="0"/>
    <n v="0"/>
    <n v="0"/>
    <n v="0"/>
    <n v="0"/>
    <n v="0"/>
    <n v="0"/>
    <x v="0"/>
    <x v="1"/>
    <x v="1"/>
    <x v="0"/>
    <x v="0"/>
    <x v="0"/>
    <x v="0"/>
    <x v="0"/>
    <x v="0"/>
    <m/>
    <m/>
    <x v="1"/>
    <x v="2"/>
    <x v="0"/>
    <n v="36824"/>
    <n v="34841"/>
    <n v="71665"/>
  </r>
  <r>
    <x v="8"/>
    <x v="2"/>
    <x v="45"/>
    <x v="182"/>
    <n v="0"/>
    <n v="0"/>
    <n v="0"/>
    <n v="0"/>
    <n v="0"/>
    <n v="0"/>
    <n v="0"/>
    <n v="0"/>
    <n v="0"/>
    <n v="0"/>
    <x v="0"/>
    <x v="1"/>
    <x v="1"/>
    <x v="0"/>
    <x v="0"/>
    <x v="0"/>
    <x v="0"/>
    <x v="0"/>
    <x v="0"/>
    <m/>
    <m/>
    <x v="1"/>
    <x v="2"/>
    <x v="0"/>
    <n v="8260"/>
    <n v="1517892"/>
    <n v="1526152"/>
  </r>
  <r>
    <x v="9"/>
    <x v="2"/>
    <x v="45"/>
    <x v="182"/>
    <n v="0"/>
    <n v="0"/>
    <n v="0"/>
    <n v="0"/>
    <n v="0"/>
    <n v="0"/>
    <n v="0"/>
    <n v="0"/>
    <n v="0"/>
    <n v="0"/>
    <x v="0"/>
    <x v="1"/>
    <x v="1"/>
    <x v="0"/>
    <x v="0"/>
    <x v="0"/>
    <x v="0"/>
    <x v="0"/>
    <x v="0"/>
    <m/>
    <m/>
    <x v="1"/>
    <x v="2"/>
    <x v="0"/>
    <n v="250000"/>
    <n v="50000"/>
    <n v="300000"/>
  </r>
  <r>
    <x v="10"/>
    <x v="2"/>
    <x v="45"/>
    <x v="182"/>
    <n v="0"/>
    <n v="0"/>
    <n v="0"/>
    <n v="0"/>
    <n v="0"/>
    <n v="0"/>
    <n v="0"/>
    <n v="0"/>
    <n v="0"/>
    <n v="0"/>
    <x v="0"/>
    <x v="1"/>
    <x v="1"/>
    <x v="0"/>
    <x v="0"/>
    <x v="0"/>
    <x v="0"/>
    <x v="0"/>
    <x v="0"/>
    <m/>
    <m/>
    <x v="1"/>
    <x v="2"/>
    <x v="0"/>
    <n v="220000"/>
    <n v="0"/>
    <n v="220000"/>
  </r>
  <r>
    <x v="11"/>
    <x v="2"/>
    <x v="45"/>
    <x v="182"/>
    <n v="0"/>
    <n v="0"/>
    <n v="0"/>
    <n v="0"/>
    <n v="0"/>
    <n v="0"/>
    <n v="0"/>
    <n v="0"/>
    <n v="0"/>
    <n v="0"/>
    <x v="0"/>
    <x v="1"/>
    <x v="0"/>
    <x v="0"/>
    <x v="1"/>
    <x v="0"/>
    <x v="0"/>
    <x v="0"/>
    <x v="0"/>
    <m/>
    <m/>
    <x v="1"/>
    <x v="2"/>
    <x v="0"/>
    <n v="157942"/>
    <n v="26912"/>
    <n v="184854"/>
  </r>
  <r>
    <x v="12"/>
    <x v="2"/>
    <x v="45"/>
    <x v="182"/>
    <n v="0"/>
    <n v="0"/>
    <n v="0"/>
    <n v="0"/>
    <n v="0"/>
    <n v="0"/>
    <n v="0"/>
    <n v="0"/>
    <n v="0"/>
    <n v="0"/>
    <x v="0"/>
    <x v="1"/>
    <x v="0"/>
    <x v="0"/>
    <x v="1"/>
    <x v="0"/>
    <x v="0"/>
    <x v="0"/>
    <x v="0"/>
    <m/>
    <m/>
    <x v="1"/>
    <x v="2"/>
    <x v="0"/>
    <n v="45263"/>
    <n v="127336"/>
    <n v="172599"/>
  </r>
  <r>
    <x v="13"/>
    <x v="1"/>
    <x v="44"/>
    <x v="183"/>
    <n v="0"/>
    <n v="0"/>
    <n v="0"/>
    <n v="0"/>
    <n v="0"/>
    <n v="0"/>
    <n v="0"/>
    <n v="0"/>
    <n v="0"/>
    <n v="0"/>
    <x v="4"/>
    <x v="2"/>
    <x v="2"/>
    <x v="2"/>
    <x v="2"/>
    <x v="2"/>
    <x v="2"/>
    <x v="2"/>
    <x v="2"/>
    <n v="0"/>
    <n v="0"/>
    <x v="3"/>
    <x v="2"/>
    <x v="9"/>
    <n v="3525977"/>
    <n v="3812125"/>
    <n v="7338102"/>
  </r>
  <r>
    <x v="13"/>
    <x v="1"/>
    <x v="44"/>
    <x v="184"/>
    <m/>
    <m/>
    <m/>
    <m/>
    <m/>
    <m/>
    <m/>
    <m/>
    <m/>
    <m/>
    <x v="4"/>
    <x v="1"/>
    <x v="0"/>
    <x v="0"/>
    <x v="0"/>
    <x v="0"/>
    <x v="0"/>
    <x v="0"/>
    <x v="0"/>
    <m/>
    <m/>
    <x v="3"/>
    <x v="2"/>
    <x v="9"/>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missingCaption="0" updatedVersion="4" minRefreshableVersion="3" itemPrintTitles="1" createdVersion="4" indent="0" compact="0" compactData="0" multipleFieldFilters="0">
  <location ref="A3:H14" firstHeaderRow="1" firstDataRow="2" firstDataCol="1" rowPageCount="1" colPageCount="1"/>
  <pivotFields count="31">
    <pivotField compact="0" outline="0" showAll="0"/>
    <pivotField axis="axisPage" compact="0" outline="0" showAll="0" defaultSubtotal="0">
      <items count="3">
        <item x="2"/>
        <item x="0"/>
        <item x="1"/>
      </items>
    </pivotField>
    <pivotField compact="0" outline="0" showAll="0" sortType="ascending" defaultSubtotal="0">
      <items count="46">
        <item x="0"/>
        <item x="1"/>
        <item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5"/>
        <item x="44"/>
      </items>
    </pivotField>
    <pivotField compact="0" outline="0" showAll="0" defaultSubtotal="0">
      <items count="191">
        <item m="1" x="190"/>
        <item x="0"/>
        <item x="184"/>
        <item x="147"/>
        <item x="148"/>
        <item x="149"/>
        <item x="150"/>
        <item x="151"/>
        <item x="152"/>
        <item x="153"/>
        <item x="154"/>
        <item x="155"/>
        <item x="156"/>
        <item x="157"/>
        <item x="158"/>
        <item x="159"/>
        <item x="160"/>
        <item x="161"/>
        <item x="162"/>
        <item x="163"/>
        <item x="164"/>
        <item x="165"/>
        <item x="166"/>
        <item x="167"/>
        <item x="1"/>
        <item x="2"/>
        <item x="3"/>
        <item x="4"/>
        <item x="5"/>
        <item x="6"/>
        <item x="84"/>
        <item x="85"/>
        <item x="86"/>
        <item x="87"/>
        <item x="88"/>
        <item x="89"/>
        <item x="90"/>
        <item x="91"/>
        <item x="92"/>
        <item x="93"/>
        <item x="94"/>
        <item x="95"/>
        <item x="141"/>
        <item x="142"/>
        <item x="144"/>
        <item x="145"/>
        <item x="146"/>
        <item x="143"/>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168"/>
        <item x="169"/>
        <item x="170"/>
        <item x="171"/>
        <item x="172"/>
        <item x="173"/>
        <item x="174"/>
        <item x="175"/>
        <item x="176"/>
        <item x="177"/>
        <item x="178"/>
        <item x="179"/>
        <item x="139"/>
        <item x="140"/>
        <item x="180"/>
        <item x="7"/>
        <item x="8"/>
        <item x="9"/>
        <item x="10"/>
        <item m="1" x="188"/>
        <item m="1" x="186"/>
        <item m="1" x="187"/>
        <item x="181"/>
        <item x="182"/>
        <item x="183"/>
        <item m="1" x="185"/>
        <item m="1" x="189"/>
      </items>
    </pivotField>
    <pivotField dataField="1" compact="0" outline="0" showAll="0" defaultSubtotal="0"/>
    <pivotField dataField="1"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compact="0" outline="0" showAll="0" defaultSubtotal="0">
      <items count="6">
        <item x="0"/>
        <item x="4"/>
        <item x="1"/>
        <item x="5"/>
        <item x="2"/>
        <item x="3"/>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1"/>
        <item x="0"/>
        <item x="2"/>
        <item t="default"/>
      </items>
    </pivotField>
    <pivotField compact="0" outline="0" showAll="0">
      <items count="4">
        <item x="1"/>
        <item x="0"/>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defaultSubtotal="0"/>
    <pivotField compact="0" outline="0" showAll="0" defaultSubtotal="0"/>
    <pivotField compact="0" outline="0" showAll="0" defaultSubtotal="0">
      <items count="4">
        <item x="3"/>
        <item x="1"/>
        <item x="0"/>
        <item x="2"/>
      </items>
    </pivotField>
    <pivotField compact="0" outline="0" showAll="0">
      <items count="68">
        <item x="3"/>
        <item x="2"/>
        <item x="47"/>
        <item x="48"/>
        <item x="49"/>
        <item x="50"/>
        <item x="51"/>
        <item x="52"/>
        <item x="53"/>
        <item x="54"/>
        <item x="55"/>
        <item x="56"/>
        <item x="57"/>
        <item x="58"/>
        <item x="59"/>
        <item x="60"/>
        <item x="61"/>
        <item x="62"/>
        <item x="63"/>
        <item x="64"/>
        <item x="65"/>
        <item x="0"/>
        <item x="1"/>
        <item x="4"/>
        <item x="39"/>
        <item x="43"/>
        <item x="44"/>
        <item x="27"/>
        <item x="28"/>
        <item x="29"/>
        <item x="30"/>
        <item x="31"/>
        <item x="32"/>
        <item x="33"/>
        <item x="34"/>
        <item x="35"/>
        <item x="36"/>
        <item x="37"/>
        <item x="38"/>
        <item x="6"/>
        <item x="7"/>
        <item x="8"/>
        <item x="9"/>
        <item x="10"/>
        <item x="11"/>
        <item x="12"/>
        <item x="13"/>
        <item x="14"/>
        <item x="15"/>
        <item x="16"/>
        <item x="17"/>
        <item x="18"/>
        <item x="19"/>
        <item x="20"/>
        <item x="21"/>
        <item x="22"/>
        <item x="23"/>
        <item x="24"/>
        <item x="25"/>
        <item x="26"/>
        <item x="66"/>
        <item x="45"/>
        <item x="46"/>
        <item x="40"/>
        <item x="41"/>
        <item x="42"/>
        <item x="5"/>
        <item t="default"/>
      </items>
    </pivotField>
    <pivotField axis="axisRow" compact="0" outline="0" showAll="0" sortType="ascending">
      <items count="11">
        <item x="0"/>
        <item x="1"/>
        <item x="3"/>
        <item x="4"/>
        <item x="2"/>
        <item x="6"/>
        <item x="8"/>
        <item x="5"/>
        <item x="7"/>
        <item h="1" x="9"/>
        <item t="default"/>
      </items>
    </pivotField>
    <pivotField compact="0" outline="0" showAll="0" defaultSubtotal="0"/>
    <pivotField compact="0" outline="0" showAll="0" defaultSubtotal="0"/>
    <pivotField compact="0" outline="0" showAll="0" defaultSubtotal="0"/>
  </pivotFields>
  <rowFields count="1">
    <field x="27"/>
  </rowFields>
  <rowItems count="10">
    <i>
      <x/>
    </i>
    <i>
      <x v="1"/>
    </i>
    <i>
      <x v="2"/>
    </i>
    <i>
      <x v="3"/>
    </i>
    <i>
      <x v="4"/>
    </i>
    <i>
      <x v="5"/>
    </i>
    <i>
      <x v="6"/>
    </i>
    <i>
      <x v="7"/>
    </i>
    <i>
      <x v="8"/>
    </i>
    <i t="grand">
      <x/>
    </i>
  </rowItems>
  <colFields count="1">
    <field x="-2"/>
  </colFields>
  <colItems count="7">
    <i>
      <x/>
    </i>
    <i i="1">
      <x v="1"/>
    </i>
    <i i="2">
      <x v="2"/>
    </i>
    <i i="3">
      <x v="3"/>
    </i>
    <i i="4">
      <x v="4"/>
    </i>
    <i i="5">
      <x v="5"/>
    </i>
    <i i="6">
      <x v="6"/>
    </i>
  </colItems>
  <pageFields count="1">
    <pageField fld="1" item="1" hier="-1"/>
  </pageFields>
  <dataFields count="7">
    <dataField name="Sum of NEW STATE BASE Request" fld="4" baseField="24" baseItem="5"/>
    <dataField name="Sum of STATE ONE-TIME Request" fld="5" baseField="24" baseItem="5"/>
    <dataField name="Sum of STATE TOTAL Request" fld="6" baseField="24" baseItem="5"/>
    <dataField name="Sum of NON-STATE Request Salary/Other Funding" fld="10" baseField="24" baseItem="5"/>
    <dataField name="Sum of NON-STATE Request Benefits/Other" fld="11" baseField="24" baseItem="5"/>
    <dataField name="Sum of NON- STATE TOTAL Request" fld="12" baseField="24" baseItem="5"/>
    <dataField name="Sum of TOTAL Request" fld="13" baseField="24" baseItem="5"/>
  </dataFields>
  <formats count="56">
    <format dxfId="602">
      <pivotArea field="26" type="button" dataOnly="0" labelOnly="1" outline="0"/>
    </format>
    <format dxfId="601">
      <pivotArea type="origin" dataOnly="0" labelOnly="1" outline="0" fieldPosition="0"/>
    </format>
    <format dxfId="600">
      <pivotArea field="15" type="button" dataOnly="0" labelOnly="1" outline="0"/>
    </format>
    <format dxfId="599">
      <pivotArea field="16" type="button" dataOnly="0" labelOnly="1" outline="0"/>
    </format>
    <format dxfId="598">
      <pivotArea field="17" type="button" dataOnly="0" labelOnly="1" outline="0"/>
    </format>
    <format dxfId="597">
      <pivotArea field="18" type="button" dataOnly="0" labelOnly="1" outline="0"/>
    </format>
    <format dxfId="596">
      <pivotArea field="19" type="button" dataOnly="0" labelOnly="1" outline="0"/>
    </format>
    <format dxfId="595">
      <pivotArea field="20" type="button" dataOnly="0" labelOnly="1" outline="0"/>
    </format>
    <format dxfId="594">
      <pivotArea field="21" type="button" dataOnly="0" labelOnly="1" outline="0"/>
    </format>
    <format dxfId="593">
      <pivotArea field="22" type="button" dataOnly="0" labelOnly="1" outline="0"/>
    </format>
    <format dxfId="592">
      <pivotArea field="-2" type="button" dataOnly="0" labelOnly="1" outline="0" axis="axisCol" fieldPosition="0"/>
    </format>
    <format dxfId="591">
      <pivotArea type="topRight" dataOnly="0" labelOnly="1" outline="0" fieldPosition="0"/>
    </format>
    <format dxfId="590">
      <pivotArea outline="0" collapsedLevelsAreSubtotals="1" fieldPosition="0"/>
    </format>
    <format dxfId="589">
      <pivotArea field="-2" type="button" dataOnly="0" labelOnly="1" outline="0" axis="axisCol" fieldPosition="0"/>
    </format>
    <format dxfId="588">
      <pivotArea type="topRight" dataOnly="0" labelOnly="1" outline="0" fieldPosition="0"/>
    </format>
    <format dxfId="587">
      <pivotArea field="14" type="button" dataOnly="0" labelOnly="1" outline="0"/>
    </format>
    <format dxfId="586">
      <pivotArea dataOnly="0" grandRow="1" outline="0" fieldPosition="0"/>
    </format>
    <format dxfId="585">
      <pivotArea field="-2" type="button" dataOnly="0" labelOnly="1" outline="0" axis="axisCol" fieldPosition="0"/>
    </format>
    <format dxfId="584">
      <pivotArea type="topRight" dataOnly="0" labelOnly="1" outline="0" fieldPosition="0"/>
    </format>
    <format dxfId="583">
      <pivotArea type="all" dataOnly="0" outline="0" fieldPosition="0"/>
    </format>
    <format dxfId="582">
      <pivotArea field="2" type="button" dataOnly="0" labelOnly="1" outline="0"/>
    </format>
    <format dxfId="581">
      <pivotArea field="3" type="button" dataOnly="0" labelOnly="1" outline="0"/>
    </format>
    <format dxfId="580">
      <pivotArea field="14" type="button" dataOnly="0" labelOnly="1" outline="0"/>
    </format>
    <format dxfId="579">
      <pivotArea field="27" type="button" dataOnly="0" labelOnly="1" outline="0" axis="axisRow" fieldPosition="0"/>
    </format>
    <format dxfId="578">
      <pivotArea field="25" type="button" dataOnly="0" labelOnly="1" outline="0"/>
    </format>
    <format dxfId="577">
      <pivotArea field="26" type="button" dataOnly="0" labelOnly="1" outline="0"/>
    </format>
    <format dxfId="576">
      <pivotArea type="origin" dataOnly="0" labelOnly="1" outline="0" fieldPosition="0"/>
    </format>
    <format dxfId="575">
      <pivotArea field="27" type="button" dataOnly="0" labelOnly="1" outline="0" axis="axisRow" fieldPosition="0"/>
    </format>
    <format dxfId="574">
      <pivotArea field="3" type="button" dataOnly="0" labelOnly="1" outline="0"/>
    </format>
    <format dxfId="573">
      <pivotArea field="14" type="button" dataOnly="0" labelOnly="1" outline="0"/>
    </format>
    <format dxfId="572">
      <pivotArea field="25" type="button" dataOnly="0" labelOnly="1" outline="0"/>
    </format>
    <format dxfId="571">
      <pivotArea field="26" type="button" dataOnly="0" labelOnly="1" outline="0"/>
    </format>
    <format dxfId="570">
      <pivotArea dataOnly="0" outline="0" fieldPosition="0">
        <references count="1">
          <reference field="27" count="0" defaultSubtotal="1"/>
        </references>
      </pivotArea>
    </format>
    <format dxfId="569">
      <pivotArea field="2" type="button" dataOnly="0" labelOnly="1" outline="0"/>
    </format>
    <format dxfId="568">
      <pivotArea dataOnly="0" grandRow="1" outline="0" fieldPosition="0"/>
    </format>
    <format dxfId="567">
      <pivotArea type="all" dataOnly="0" outline="0" fieldPosition="0"/>
    </format>
    <format dxfId="566">
      <pivotArea field="-2" type="button" dataOnly="0" labelOnly="1" outline="0" axis="axisCol" fieldPosition="0"/>
    </format>
    <format dxfId="565">
      <pivotArea type="topRight" dataOnly="0" labelOnly="1" outline="0" fieldPosition="0"/>
    </format>
    <format dxfId="564">
      <pivotArea field="-2" type="button" dataOnly="0" labelOnly="1" outline="0" axis="axisCol" fieldPosition="0"/>
    </format>
    <format dxfId="563">
      <pivotArea type="topRight" dataOnly="0" labelOnly="1" outline="0" fieldPosition="0"/>
    </format>
    <format dxfId="562">
      <pivotArea type="topRight" dataOnly="0" labelOnly="1" outline="0" offset="B1:C1" fieldPosition="0"/>
    </format>
    <format dxfId="561">
      <pivotArea type="all" dataOnly="0" outline="0" fieldPosition="0"/>
    </format>
    <format dxfId="560">
      <pivotArea dataOnly="0" grandRow="1" outline="0" fieldPosition="0"/>
    </format>
    <format dxfId="559">
      <pivotArea dataOnly="0" grandRow="1" outline="0" fieldPosition="0"/>
    </format>
    <format dxfId="558">
      <pivotArea outline="0" collapsedLevelsAreSubtotals="1" fieldPosition="0">
        <references count="1">
          <reference field="27" count="0" selected="0"/>
        </references>
      </pivotArea>
    </format>
    <format dxfId="557">
      <pivotArea dataOnly="0" labelOnly="1" outline="0" fieldPosition="0">
        <references count="1">
          <reference field="27" count="0"/>
        </references>
      </pivotArea>
    </format>
    <format dxfId="556">
      <pivotArea field="27" type="button" dataOnly="0" labelOnly="1" outline="0" axis="axisRow" fieldPosition="0"/>
    </format>
    <format dxfId="555">
      <pivotArea field="27" type="button" dataOnly="0" labelOnly="1" outline="0" axis="axisRow" fieldPosition="0"/>
    </format>
    <format dxfId="554">
      <pivotArea type="topRight" dataOnly="0" labelOnly="1" outline="0" offset="B1" fieldPosition="0"/>
    </format>
    <format dxfId="553">
      <pivotArea type="topRight" dataOnly="0" labelOnly="1" outline="0" offset="D1:E1" fieldPosition="0"/>
    </format>
    <format dxfId="552">
      <pivotArea type="topRight" dataOnly="0" labelOnly="1" outline="0" offset="F1" fieldPosition="0"/>
    </format>
    <format dxfId="551">
      <pivotArea dataOnly="0" labelOnly="1" outline="0" fieldPosition="0">
        <references count="1">
          <reference field="4294967294" count="7">
            <x v="0"/>
            <x v="1"/>
            <x v="2"/>
            <x v="3"/>
            <x v="4"/>
            <x v="5"/>
            <x v="6"/>
          </reference>
        </references>
      </pivotArea>
    </format>
    <format dxfId="550">
      <pivotArea dataOnly="0" labelOnly="1" outline="0" fieldPosition="0">
        <references count="1">
          <reference field="4294967294" count="7">
            <x v="0"/>
            <x v="1"/>
            <x v="2"/>
            <x v="3"/>
            <x v="4"/>
            <x v="5"/>
            <x v="6"/>
          </reference>
        </references>
      </pivotArea>
    </format>
    <format dxfId="549">
      <pivotArea dataOnly="0" labelOnly="1" outline="0" fieldPosition="0">
        <references count="1">
          <reference field="4294967294" count="3">
            <x v="0"/>
            <x v="1"/>
            <x v="2"/>
          </reference>
        </references>
      </pivotArea>
    </format>
    <format dxfId="548">
      <pivotArea dataOnly="0" labelOnly="1" outline="0" fieldPosition="0">
        <references count="1">
          <reference field="4294967294" count="3">
            <x v="3"/>
            <x v="4"/>
            <x v="5"/>
          </reference>
        </references>
      </pivotArea>
    </format>
    <format dxfId="547">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5" cacheId="0" applyNumberFormats="0" applyBorderFormats="0" applyFontFormats="0" applyPatternFormats="0" applyAlignmentFormats="0" applyWidthHeightFormats="1" dataCaption="Values" missingCaption="0" updatedVersion="4" minRefreshableVersion="3" itemPrintTitles="1" createdVersion="4" indent="0" compact="0" compactData="0" multipleFieldFilters="0">
  <location ref="A18:H33" firstHeaderRow="1" firstDataRow="2" firstDataCol="1" rowPageCount="1" colPageCount="1"/>
  <pivotFields count="31">
    <pivotField name="Unit" axis="axisRow" compact="0" outline="0" showAll="0">
      <items count="16">
        <item x="0"/>
        <item x="1"/>
        <item x="2"/>
        <item x="3"/>
        <item x="4"/>
        <item x="5"/>
        <item x="6"/>
        <item x="7"/>
        <item x="8"/>
        <item x="9"/>
        <item x="10"/>
        <item x="11"/>
        <item x="12"/>
        <item m="1" x="14"/>
        <item x="13"/>
        <item t="default"/>
      </items>
    </pivotField>
    <pivotField axis="axisPage" compact="0" outline="0" showAll="0" defaultSubtotal="0">
      <items count="3">
        <item x="2"/>
        <item x="0"/>
        <item x="1"/>
      </items>
    </pivotField>
    <pivotField compact="0" outline="0" showAll="0" sortType="ascending" defaultSubtotal="0">
      <items count="46">
        <item x="0"/>
        <item x="1"/>
        <item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5"/>
        <item x="44"/>
      </items>
    </pivotField>
    <pivotField compact="0" outline="0" showAll="0" defaultSubtotal="0">
      <items count="191">
        <item m="1" x="190"/>
        <item x="0"/>
        <item x="184"/>
        <item x="147"/>
        <item x="148"/>
        <item x="149"/>
        <item x="150"/>
        <item x="151"/>
        <item x="152"/>
        <item x="153"/>
        <item x="154"/>
        <item x="155"/>
        <item x="156"/>
        <item x="157"/>
        <item x="158"/>
        <item x="159"/>
        <item x="160"/>
        <item x="161"/>
        <item x="162"/>
        <item x="163"/>
        <item x="164"/>
        <item x="165"/>
        <item x="166"/>
        <item x="167"/>
        <item x="1"/>
        <item x="2"/>
        <item x="3"/>
        <item x="4"/>
        <item x="5"/>
        <item x="6"/>
        <item x="84"/>
        <item x="85"/>
        <item x="86"/>
        <item x="87"/>
        <item x="88"/>
        <item x="89"/>
        <item x="90"/>
        <item x="91"/>
        <item x="92"/>
        <item x="93"/>
        <item x="94"/>
        <item x="95"/>
        <item x="141"/>
        <item x="142"/>
        <item x="144"/>
        <item x="145"/>
        <item x="146"/>
        <item x="143"/>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168"/>
        <item x="169"/>
        <item x="170"/>
        <item x="171"/>
        <item x="172"/>
        <item x="173"/>
        <item x="174"/>
        <item x="175"/>
        <item x="176"/>
        <item x="177"/>
        <item x="178"/>
        <item x="179"/>
        <item x="139"/>
        <item x="140"/>
        <item x="180"/>
        <item x="7"/>
        <item x="8"/>
        <item x="9"/>
        <item x="10"/>
        <item m="1" x="188"/>
        <item m="1" x="186"/>
        <item m="1" x="187"/>
        <item x="181"/>
        <item x="182"/>
        <item x="183"/>
        <item m="1" x="185"/>
        <item m="1" x="189"/>
      </items>
    </pivotField>
    <pivotField dataField="1" compact="0" outline="0" showAll="0" defaultSubtotal="0"/>
    <pivotField dataField="1"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compact="0" outline="0" showAll="0" defaultSubtotal="0">
      <items count="6">
        <item x="0"/>
        <item x="4"/>
        <item x="1"/>
        <item x="5"/>
        <item x="2"/>
        <item x="3"/>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1"/>
        <item x="0"/>
        <item x="2"/>
        <item t="default"/>
      </items>
    </pivotField>
    <pivotField compact="0" outline="0" showAll="0">
      <items count="4">
        <item x="1"/>
        <item x="0"/>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items count="4">
        <item x="0"/>
        <item x="1"/>
        <item x="2"/>
        <item t="default"/>
      </items>
    </pivotField>
    <pivotField compact="0" outline="0" showAll="0" defaultSubtotal="0"/>
    <pivotField compact="0" outline="0" showAll="0" defaultSubtotal="0"/>
    <pivotField compact="0" outline="0" showAll="0" defaultSubtotal="0">
      <items count="4">
        <item x="3"/>
        <item x="1"/>
        <item x="0"/>
        <item x="2"/>
      </items>
    </pivotField>
    <pivotField compact="0" outline="0" showAll="0">
      <items count="68">
        <item x="3"/>
        <item x="2"/>
        <item x="47"/>
        <item x="48"/>
        <item x="49"/>
        <item x="50"/>
        <item x="51"/>
        <item x="52"/>
        <item x="53"/>
        <item x="54"/>
        <item x="55"/>
        <item x="56"/>
        <item x="57"/>
        <item x="58"/>
        <item x="59"/>
        <item x="60"/>
        <item x="61"/>
        <item x="62"/>
        <item x="63"/>
        <item x="64"/>
        <item x="65"/>
        <item x="0"/>
        <item x="1"/>
        <item x="4"/>
        <item x="39"/>
        <item x="43"/>
        <item x="44"/>
        <item x="27"/>
        <item x="28"/>
        <item x="29"/>
        <item x="30"/>
        <item x="31"/>
        <item x="32"/>
        <item x="33"/>
        <item x="34"/>
        <item x="35"/>
        <item x="36"/>
        <item x="37"/>
        <item x="38"/>
        <item x="6"/>
        <item x="7"/>
        <item x="8"/>
        <item x="9"/>
        <item x="10"/>
        <item x="11"/>
        <item x="12"/>
        <item x="13"/>
        <item x="14"/>
        <item x="15"/>
        <item x="16"/>
        <item x="17"/>
        <item x="18"/>
        <item x="19"/>
        <item x="20"/>
        <item x="21"/>
        <item x="22"/>
        <item x="23"/>
        <item x="24"/>
        <item x="25"/>
        <item x="26"/>
        <item x="66"/>
        <item x="45"/>
        <item x="46"/>
        <item x="40"/>
        <item x="41"/>
        <item x="42"/>
        <item x="5"/>
        <item t="default"/>
      </items>
    </pivotField>
    <pivotField compact="0" outline="0" showAll="0" sortType="ascending">
      <items count="11">
        <item x="0"/>
        <item x="1"/>
        <item x="3"/>
        <item x="4"/>
        <item x="2"/>
        <item x="6"/>
        <item x="8"/>
        <item x="5"/>
        <item x="7"/>
        <item h="1" x="9"/>
        <item t="default"/>
      </items>
    </pivotField>
    <pivotField compact="0" outline="0" showAll="0" defaultSubtotal="0"/>
    <pivotField compact="0" outline="0" showAll="0" defaultSubtotal="0"/>
    <pivotField compact="0" outline="0" showAll="0" defaultSubtotal="0"/>
  </pivotFields>
  <rowFields count="1">
    <field x="0"/>
  </rowFields>
  <rowItems count="14">
    <i>
      <x/>
    </i>
    <i>
      <x v="1"/>
    </i>
    <i>
      <x v="2"/>
    </i>
    <i>
      <x v="3"/>
    </i>
    <i>
      <x v="4"/>
    </i>
    <i>
      <x v="5"/>
    </i>
    <i>
      <x v="6"/>
    </i>
    <i>
      <x v="7"/>
    </i>
    <i>
      <x v="8"/>
    </i>
    <i>
      <x v="9"/>
    </i>
    <i>
      <x v="10"/>
    </i>
    <i>
      <x v="11"/>
    </i>
    <i>
      <x v="12"/>
    </i>
    <i t="grand">
      <x/>
    </i>
  </rowItems>
  <colFields count="1">
    <field x="-2"/>
  </colFields>
  <colItems count="7">
    <i>
      <x/>
    </i>
    <i i="1">
      <x v="1"/>
    </i>
    <i i="2">
      <x v="2"/>
    </i>
    <i i="3">
      <x v="3"/>
    </i>
    <i i="4">
      <x v="4"/>
    </i>
    <i i="5">
      <x v="5"/>
    </i>
    <i i="6">
      <x v="6"/>
    </i>
  </colItems>
  <pageFields count="1">
    <pageField fld="1" item="1" hier="-1"/>
  </pageFields>
  <dataFields count="7">
    <dataField name="Sum of NEW STATE BASE Request" fld="4" baseField="24" baseItem="5"/>
    <dataField name="Sum of STATE ONE-TIME Request" fld="5" baseField="24" baseItem="5"/>
    <dataField name="Sum of STATE TOTAL Request" fld="6" baseField="24" baseItem="5"/>
    <dataField name="Sum of NON-STATE Request Salary/Other Funding" fld="10" baseField="24" baseItem="5"/>
    <dataField name="Sum of NON-STATE Request Benefits/Other" fld="11" baseField="24" baseItem="5"/>
    <dataField name="Sum of NON- STATE TOTAL Request" fld="12" baseField="24" baseItem="5"/>
    <dataField name="Sum of TOTAL Request" fld="13" baseField="24" baseItem="5"/>
  </dataFields>
  <formats count="54">
    <format dxfId="656">
      <pivotArea field="26" type="button" dataOnly="0" labelOnly="1" outline="0"/>
    </format>
    <format dxfId="655">
      <pivotArea type="origin" dataOnly="0" labelOnly="1" outline="0" fieldPosition="0"/>
    </format>
    <format dxfId="654">
      <pivotArea field="15" type="button" dataOnly="0" labelOnly="1" outline="0"/>
    </format>
    <format dxfId="653">
      <pivotArea field="16" type="button" dataOnly="0" labelOnly="1" outline="0"/>
    </format>
    <format dxfId="652">
      <pivotArea field="17" type="button" dataOnly="0" labelOnly="1" outline="0"/>
    </format>
    <format dxfId="651">
      <pivotArea field="18" type="button" dataOnly="0" labelOnly="1" outline="0"/>
    </format>
    <format dxfId="650">
      <pivotArea field="19" type="button" dataOnly="0" labelOnly="1" outline="0"/>
    </format>
    <format dxfId="649">
      <pivotArea field="20" type="button" dataOnly="0" labelOnly="1" outline="0"/>
    </format>
    <format dxfId="648">
      <pivotArea field="21" type="button" dataOnly="0" labelOnly="1" outline="0"/>
    </format>
    <format dxfId="647">
      <pivotArea field="22" type="button" dataOnly="0" labelOnly="1" outline="0"/>
    </format>
    <format dxfId="646">
      <pivotArea field="-2" type="button" dataOnly="0" labelOnly="1" outline="0" axis="axisCol" fieldPosition="0"/>
    </format>
    <format dxfId="645">
      <pivotArea type="topRight" dataOnly="0" labelOnly="1" outline="0" fieldPosition="0"/>
    </format>
    <format dxfId="644">
      <pivotArea outline="0" collapsedLevelsAreSubtotals="1" fieldPosition="0"/>
    </format>
    <format dxfId="643">
      <pivotArea field="-2" type="button" dataOnly="0" labelOnly="1" outline="0" axis="axisCol" fieldPosition="0"/>
    </format>
    <format dxfId="642">
      <pivotArea type="topRight" dataOnly="0" labelOnly="1" outline="0" fieldPosition="0"/>
    </format>
    <format dxfId="641">
      <pivotArea field="14" type="button" dataOnly="0" labelOnly="1" outline="0"/>
    </format>
    <format dxfId="640">
      <pivotArea dataOnly="0" grandRow="1" outline="0" fieldPosition="0"/>
    </format>
    <format dxfId="639">
      <pivotArea field="-2" type="button" dataOnly="0" labelOnly="1" outline="0" axis="axisCol" fieldPosition="0"/>
    </format>
    <format dxfId="638">
      <pivotArea type="topRight" dataOnly="0" labelOnly="1" outline="0" fieldPosition="0"/>
    </format>
    <format dxfId="637">
      <pivotArea type="all" dataOnly="0" outline="0" fieldPosition="0"/>
    </format>
    <format dxfId="636">
      <pivotArea field="2" type="button" dataOnly="0" labelOnly="1" outline="0"/>
    </format>
    <format dxfId="635">
      <pivotArea field="3" type="button" dataOnly="0" labelOnly="1" outline="0"/>
    </format>
    <format dxfId="634">
      <pivotArea field="14" type="button" dataOnly="0" labelOnly="1" outline="0"/>
    </format>
    <format dxfId="633">
      <pivotArea field="27" type="button" dataOnly="0" labelOnly="1" outline="0"/>
    </format>
    <format dxfId="632">
      <pivotArea field="25" type="button" dataOnly="0" labelOnly="1" outline="0"/>
    </format>
    <format dxfId="631">
      <pivotArea field="26" type="button" dataOnly="0" labelOnly="1" outline="0"/>
    </format>
    <format dxfId="630">
      <pivotArea type="origin" dataOnly="0" labelOnly="1" outline="0" fieldPosition="0"/>
    </format>
    <format dxfId="629">
      <pivotArea field="27" type="button" dataOnly="0" labelOnly="1" outline="0"/>
    </format>
    <format dxfId="628">
      <pivotArea field="3" type="button" dataOnly="0" labelOnly="1" outline="0"/>
    </format>
    <format dxfId="627">
      <pivotArea field="14" type="button" dataOnly="0" labelOnly="1" outline="0"/>
    </format>
    <format dxfId="626">
      <pivotArea field="25" type="button" dataOnly="0" labelOnly="1" outline="0"/>
    </format>
    <format dxfId="625">
      <pivotArea field="26" type="button" dataOnly="0" labelOnly="1" outline="0"/>
    </format>
    <format dxfId="624">
      <pivotArea field="2" type="button" dataOnly="0" labelOnly="1" outline="0"/>
    </format>
    <format dxfId="623">
      <pivotArea dataOnly="0" grandRow="1" outline="0" fieldPosition="0"/>
    </format>
    <format dxfId="622">
      <pivotArea type="all" dataOnly="0" outline="0" fieldPosition="0"/>
    </format>
    <format dxfId="621">
      <pivotArea field="-2" type="button" dataOnly="0" labelOnly="1" outline="0" axis="axisCol" fieldPosition="0"/>
    </format>
    <format dxfId="620">
      <pivotArea type="topRight" dataOnly="0" labelOnly="1" outline="0" fieldPosition="0"/>
    </format>
    <format dxfId="619">
      <pivotArea field="-2" type="button" dataOnly="0" labelOnly="1" outline="0" axis="axisCol" fieldPosition="0"/>
    </format>
    <format dxfId="618">
      <pivotArea type="topRight" dataOnly="0" labelOnly="1" outline="0" fieldPosition="0"/>
    </format>
    <format dxfId="617">
      <pivotArea type="topRight" dataOnly="0" labelOnly="1" outline="0" offset="B1:C1" fieldPosition="0"/>
    </format>
    <format dxfId="616">
      <pivotArea type="all" dataOnly="0" outline="0" fieldPosition="0"/>
    </format>
    <format dxfId="615">
      <pivotArea dataOnly="0" grandRow="1" outline="0" fieldPosition="0"/>
    </format>
    <format dxfId="614">
      <pivotArea dataOnly="0" grandRow="1" outline="0" fieldPosition="0"/>
    </format>
    <format dxfId="613">
      <pivotArea field="27" type="button" dataOnly="0" labelOnly="1" outline="0"/>
    </format>
    <format dxfId="612">
      <pivotArea field="27" type="button" dataOnly="0" labelOnly="1" outline="0"/>
    </format>
    <format dxfId="611">
      <pivotArea type="topRight" dataOnly="0" labelOnly="1" outline="0" offset="B1" fieldPosition="0"/>
    </format>
    <format dxfId="610">
      <pivotArea type="topRight" dataOnly="0" labelOnly="1" outline="0" offset="D1:E1" fieldPosition="0"/>
    </format>
    <format dxfId="609">
      <pivotArea type="topRight" dataOnly="0" labelOnly="1" outline="0" offset="F1" fieldPosition="0"/>
    </format>
    <format dxfId="608">
      <pivotArea dataOnly="0" labelOnly="1" outline="0" fieldPosition="0">
        <references count="1">
          <reference field="4294967294" count="7">
            <x v="0"/>
            <x v="1"/>
            <x v="2"/>
            <x v="3"/>
            <x v="4"/>
            <x v="5"/>
            <x v="6"/>
          </reference>
        </references>
      </pivotArea>
    </format>
    <format dxfId="607">
      <pivotArea dataOnly="0" labelOnly="1" outline="0" fieldPosition="0">
        <references count="1">
          <reference field="4294967294" count="7">
            <x v="0"/>
            <x v="1"/>
            <x v="2"/>
            <x v="3"/>
            <x v="4"/>
            <x v="5"/>
            <x v="6"/>
          </reference>
        </references>
      </pivotArea>
    </format>
    <format dxfId="606">
      <pivotArea dataOnly="0" labelOnly="1" outline="0" fieldPosition="0">
        <references count="1">
          <reference field="4294967294" count="3">
            <x v="0"/>
            <x v="1"/>
            <x v="2"/>
          </reference>
        </references>
      </pivotArea>
    </format>
    <format dxfId="605">
      <pivotArea dataOnly="0" labelOnly="1" outline="0" fieldPosition="0">
        <references count="1">
          <reference field="4294967294" count="3">
            <x v="3"/>
            <x v="4"/>
            <x v="5"/>
          </reference>
        </references>
      </pivotArea>
    </format>
    <format dxfId="604">
      <pivotArea dataOnly="0" labelOnly="1" outline="0" fieldPosition="0">
        <references count="1">
          <reference field="4294967294" count="1">
            <x v="6"/>
          </reference>
        </references>
      </pivotArea>
    </format>
    <format dxfId="603">
      <pivotArea field="0" type="button" dataOnly="0" labelOnly="1" outline="0" axis="axisRow"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3" cacheId="0" applyNumberFormats="0" applyBorderFormats="0" applyFontFormats="0" applyPatternFormats="0" applyAlignmentFormats="0" applyWidthHeightFormats="1" dataCaption="Values" missingCaption="0" updatedVersion="4" minRefreshableVersion="3" itemPrintTitles="1" createdVersion="4" indent="0" compact="0" compactData="0" gridDropZones="1" multipleFieldFilters="0">
  <location ref="A3:N244" firstHeaderRow="1" firstDataRow="2" firstDataCol="7" rowPageCount="1" colPageCount="1"/>
  <pivotFields count="31">
    <pivotField axis="axisRow" compact="0" outline="0" showAll="0">
      <items count="16">
        <item x="0"/>
        <item x="13"/>
        <item x="1"/>
        <item x="2"/>
        <item h="1" m="1" x="14"/>
        <item x="3"/>
        <item x="4"/>
        <item x="5"/>
        <item x="6"/>
        <item x="7"/>
        <item x="8"/>
        <item x="9"/>
        <item x="10"/>
        <item x="11"/>
        <item x="12"/>
        <item t="default"/>
      </items>
      <extLst>
        <ext xmlns:x14="http://schemas.microsoft.com/office/spreadsheetml/2009/9/main" uri="{2946ED86-A175-432a-8AC1-64E0C546D7DE}">
          <x14:pivotField fillDownLabels="1"/>
        </ext>
      </extLst>
    </pivotField>
    <pivotField axis="axisPage" compact="0" outline="0" subtotalTop="0" multipleItemSelectionAllowed="1" showAll="0">
      <items count="4">
        <item h="1" x="2"/>
        <item x="0"/>
        <item h="1" x="1"/>
        <item t="default"/>
      </items>
      <extLst>
        <ext xmlns:x14="http://schemas.microsoft.com/office/spreadsheetml/2009/9/main" uri="{2946ED86-A175-432a-8AC1-64E0C546D7DE}">
          <x14:pivotField fillDownLabels="1"/>
        </ext>
      </extLst>
    </pivotField>
    <pivotField axis="axisRow" compact="0" outline="0" showAll="0" defaultSubtota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5"/>
        <item x="44"/>
      </items>
    </pivotField>
    <pivotField axis="axisRow" compact="0" outline="0" showAll="0" defaultSubtotal="0">
      <items count="191">
        <item x="0"/>
        <item x="1"/>
        <item x="2"/>
        <item x="3"/>
        <item x="4"/>
        <item x="5"/>
        <item x="6"/>
        <item m="1" x="188"/>
        <item x="184"/>
        <item x="7"/>
        <item x="8"/>
        <item x="9"/>
        <item x="10"/>
        <item x="12"/>
        <item x="15"/>
        <item x="11"/>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m="1" x="190"/>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m="1" x="187"/>
        <item sd="0" x="180"/>
        <item m="1" x="186"/>
        <item x="181"/>
        <item x="182"/>
        <item m="1" x="185"/>
        <item m="1" x="189"/>
        <item x="183"/>
      </items>
      <extLst>
        <ext xmlns:x14="http://schemas.microsoft.com/office/spreadsheetml/2009/9/main" uri="{2946ED86-A175-432a-8AC1-64E0C546D7DE}">
          <x14:pivotField fillDownLabels="1"/>
        </ext>
      </extLst>
    </pivotField>
    <pivotField dataField="1" compact="0" outline="0" showAll="0" defaultSubtotal="0"/>
    <pivotField dataField="1" compact="0" numFmtId="40" outline="0" showAll="0" defaultSubtotal="0"/>
    <pivotField dataField="1"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axis="axisRow" compact="0" outline="0" showAll="0" defaultSubtotal="0">
      <items count="6">
        <item x="0"/>
        <item x="4"/>
        <item x="1"/>
        <item x="2"/>
        <item x="3"/>
        <item x="5"/>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4">
        <item x="1"/>
        <item x="0"/>
        <item x="3"/>
        <item x="2"/>
      </items>
    </pivotField>
    <pivotField axis="axisRow" compact="0" outline="0" showAll="0">
      <items count="68">
        <item x="3"/>
        <item x="2"/>
        <item x="0"/>
        <item x="1"/>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axis="axisRow" compact="0" outline="0" showAll="0" sortType="ascending">
      <items count="11">
        <item x="0"/>
        <item x="1"/>
        <item x="3"/>
        <item x="4"/>
        <item x="2"/>
        <item x="6"/>
        <item x="8"/>
        <item x="5"/>
        <item x="7"/>
        <item x="9"/>
        <item t="default"/>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s>
  <rowFields count="7">
    <field x="27"/>
    <field x="0"/>
    <field x="2"/>
    <field x="3"/>
    <field x="14"/>
    <field x="25"/>
    <field x="26"/>
  </rowFields>
  <rowItems count="240">
    <i>
      <x/>
      <x/>
      <x/>
      <x/>
      <x/>
      <x v="1"/>
      <x v="2"/>
    </i>
    <i r="2">
      <x v="1"/>
      <x v="1"/>
      <x/>
      <x/>
      <x v="3"/>
    </i>
    <i r="2">
      <x v="2"/>
      <x v="2"/>
      <x/>
      <x/>
      <x v="1"/>
    </i>
    <i r="2">
      <x v="3"/>
      <x v="3"/>
      <x/>
      <x v="1"/>
      <x/>
    </i>
    <i r="2">
      <x v="4"/>
      <x v="4"/>
      <x/>
      <x v="1"/>
      <x/>
    </i>
    <i r="2">
      <x v="5"/>
      <x v="5"/>
      <x/>
      <x v="1"/>
      <x/>
    </i>
    <i r="2">
      <x v="6"/>
      <x v="6"/>
      <x v="2"/>
      <x/>
      <x v="4"/>
    </i>
    <i t="default" r="1">
      <x/>
    </i>
    <i r="1">
      <x v="2"/>
      <x/>
      <x v="9"/>
      <x/>
      <x v="1"/>
      <x/>
    </i>
    <i r="2">
      <x v="1"/>
      <x v="10"/>
      <x/>
      <x/>
      <x v="1"/>
    </i>
    <i t="default" r="1">
      <x v="2"/>
    </i>
    <i r="1">
      <x v="3"/>
      <x v="1"/>
      <x v="13"/>
      <x/>
      <x v="1"/>
      <x v="6"/>
    </i>
    <i r="2">
      <x v="3"/>
      <x v="17"/>
      <x/>
      <x/>
      <x v="8"/>
    </i>
    <i r="2">
      <x v="5"/>
      <x v="18"/>
      <x v="3"/>
      <x v="1"/>
      <x v="9"/>
    </i>
    <i r="2">
      <x v="6"/>
      <x v="19"/>
      <x v="3"/>
      <x/>
      <x v="10"/>
    </i>
    <i t="default" r="1">
      <x v="3"/>
    </i>
    <i r="1">
      <x v="6"/>
      <x v="9"/>
      <x v="96"/>
      <x/>
      <x/>
      <x v="39"/>
    </i>
    <i r="2">
      <x v="10"/>
      <x v="97"/>
      <x/>
      <x v="1"/>
      <x v="39"/>
    </i>
    <i t="default" r="1">
      <x v="6"/>
    </i>
    <i r="1">
      <x v="7"/>
      <x v="36"/>
      <x v="134"/>
      <x/>
      <x/>
      <x v="1"/>
    </i>
    <i r="2">
      <x v="37"/>
      <x v="135"/>
      <x/>
      <x/>
      <x v="1"/>
    </i>
    <i r="2">
      <x v="38"/>
      <x v="136"/>
      <x/>
      <x/>
      <x v="1"/>
    </i>
    <i t="default" r="1">
      <x v="7"/>
    </i>
    <i r="1">
      <x v="11"/>
      <x v="5"/>
      <x v="158"/>
      <x/>
      <x/>
      <x v="54"/>
    </i>
    <i t="default" r="1">
      <x v="11"/>
    </i>
    <i t="default">
      <x/>
    </i>
    <i>
      <x v="1"/>
      <x v="2"/>
      <x v="2"/>
      <x v="11"/>
      <x/>
      <x/>
      <x v="1"/>
    </i>
    <i r="2">
      <x v="3"/>
      <x v="12"/>
      <x/>
      <x/>
      <x v="1"/>
    </i>
    <i t="default" r="1">
      <x v="2"/>
    </i>
    <i r="1">
      <x v="3"/>
      <x v="10"/>
      <x v="23"/>
      <x/>
      <x/>
      <x v="14"/>
    </i>
    <i r="2">
      <x v="16"/>
      <x v="29"/>
      <x v="3"/>
      <x/>
      <x v="18"/>
    </i>
    <i r="2">
      <x v="17"/>
      <x v="30"/>
      <x v="3"/>
      <x/>
      <x v="18"/>
    </i>
    <i r="2">
      <x v="27"/>
      <x v="40"/>
      <x/>
      <x/>
      <x v="22"/>
    </i>
    <i r="2">
      <x v="33"/>
      <x v="46"/>
      <x v="3"/>
      <x/>
      <x v="25"/>
    </i>
    <i t="default" r="1">
      <x v="3"/>
    </i>
    <i r="1">
      <x v="5"/>
      <x v="18"/>
      <x v="68"/>
      <x/>
      <x/>
      <x v="27"/>
    </i>
    <i r="2">
      <x v="19"/>
      <x v="69"/>
      <x/>
      <x/>
      <x v="28"/>
    </i>
    <i r="2">
      <x v="20"/>
      <x v="70"/>
      <x/>
      <x/>
      <x v="29"/>
    </i>
    <i r="2">
      <x v="21"/>
      <x v="71"/>
      <x/>
      <x/>
      <x v="30"/>
    </i>
    <i t="default" r="1">
      <x v="5"/>
    </i>
    <i r="1">
      <x v="7"/>
      <x v="26"/>
      <x v="124"/>
      <x/>
      <x/>
      <x v="1"/>
    </i>
    <i t="default" r="1">
      <x v="7"/>
    </i>
    <i t="default">
      <x v="1"/>
    </i>
    <i>
      <x v="2"/>
      <x v="3"/>
      <x v="4"/>
      <x v="14"/>
      <x/>
      <x/>
      <x v="8"/>
    </i>
    <i r="2">
      <x v="7"/>
      <x v="20"/>
      <x v="3"/>
      <x/>
      <x v="11"/>
    </i>
    <i r="2">
      <x v="8"/>
      <x v="21"/>
      <x/>
      <x/>
      <x v="12"/>
    </i>
    <i r="2">
      <x v="12"/>
      <x v="25"/>
      <x/>
      <x/>
      <x v="15"/>
    </i>
    <i t="default" r="1">
      <x v="3"/>
    </i>
    <i r="1">
      <x v="5"/>
      <x/>
      <x v="50"/>
      <x/>
      <x/>
      <x v="1"/>
    </i>
    <i r="2">
      <x v="1"/>
      <x v="51"/>
      <x/>
      <x/>
      <x v="1"/>
    </i>
    <i r="2">
      <x v="2"/>
      <x v="52"/>
      <x/>
      <x/>
      <x v="1"/>
    </i>
    <i r="2">
      <x v="3"/>
      <x v="53"/>
      <x/>
      <x/>
      <x v="1"/>
    </i>
    <i r="2">
      <x v="4"/>
      <x v="54"/>
      <x/>
      <x/>
      <x v="1"/>
    </i>
    <i r="2">
      <x v="5"/>
      <x v="55"/>
      <x/>
      <x/>
      <x v="1"/>
    </i>
    <i r="2">
      <x v="6"/>
      <x v="56"/>
      <x/>
      <x/>
      <x v="1"/>
    </i>
    <i r="2">
      <x v="7"/>
      <x v="57"/>
      <x/>
      <x/>
      <x v="1"/>
    </i>
    <i r="2">
      <x v="8"/>
      <x v="58"/>
      <x/>
      <x/>
      <x v="1"/>
    </i>
    <i r="2">
      <x v="9"/>
      <x v="59"/>
      <x/>
      <x/>
      <x v="1"/>
    </i>
    <i r="2">
      <x v="10"/>
      <x v="60"/>
      <x/>
      <x/>
      <x v="1"/>
    </i>
    <i r="2">
      <x v="27"/>
      <x v="77"/>
      <x/>
      <x/>
      <x v="1"/>
    </i>
    <i t="default" r="1">
      <x v="5"/>
    </i>
    <i r="1">
      <x v="6"/>
      <x/>
      <x v="87"/>
      <x/>
      <x v="1"/>
      <x v="39"/>
    </i>
    <i r="2">
      <x v="1"/>
      <x v="88"/>
      <x/>
      <x v="1"/>
      <x v="40"/>
    </i>
    <i r="2">
      <x v="2"/>
      <x v="89"/>
      <x/>
      <x v="1"/>
      <x v="39"/>
    </i>
    <i r="2">
      <x v="3"/>
      <x v="90"/>
      <x/>
      <x v="1"/>
      <x v="41"/>
    </i>
    <i r="2">
      <x v="4"/>
      <x v="91"/>
      <x/>
      <x v="1"/>
      <x v="1"/>
    </i>
    <i r="2">
      <x v="5"/>
      <x v="92"/>
      <x/>
      <x v="1"/>
      <x v="42"/>
    </i>
    <i r="2">
      <x v="6"/>
      <x v="93"/>
      <x/>
      <x/>
      <x v="1"/>
    </i>
    <i r="2">
      <x v="8"/>
      <x v="95"/>
      <x/>
      <x/>
      <x v="1"/>
    </i>
    <i t="default" r="1">
      <x v="6"/>
    </i>
    <i r="1">
      <x v="7"/>
      <x/>
      <x v="99"/>
      <x/>
      <x/>
      <x v="1"/>
    </i>
    <i r="2">
      <x v="1"/>
      <x v="100"/>
      <x/>
      <x/>
      <x v="1"/>
    </i>
    <i r="2">
      <x v="2"/>
      <x v="101"/>
      <x/>
      <x/>
      <x v="1"/>
    </i>
    <i r="2">
      <x v="3"/>
      <x v="102"/>
      <x/>
      <x/>
      <x v="1"/>
    </i>
    <i r="2">
      <x v="4"/>
      <x v="103"/>
      <x/>
      <x/>
      <x v="1"/>
    </i>
    <i r="2">
      <x v="5"/>
      <x v="104"/>
      <x/>
      <x/>
      <x v="1"/>
    </i>
    <i r="2">
      <x v="6"/>
      <x v="105"/>
      <x/>
      <x/>
      <x v="1"/>
    </i>
    <i r="2">
      <x v="7"/>
      <x v="106"/>
      <x/>
      <x/>
      <x v="1"/>
    </i>
    <i r="2">
      <x v="8"/>
      <x v="107"/>
      <x/>
      <x/>
      <x v="1"/>
    </i>
    <i r="2">
      <x v="9"/>
      <x v="108"/>
      <x/>
      <x/>
      <x v="1"/>
    </i>
    <i t="default" r="1">
      <x v="7"/>
    </i>
    <i r="1">
      <x v="11"/>
      <x/>
      <x v="153"/>
      <x/>
      <x v="1"/>
      <x v="49"/>
    </i>
    <i t="default" r="1">
      <x v="11"/>
    </i>
    <i t="default">
      <x v="2"/>
    </i>
    <i>
      <x v="3"/>
      <x v="3"/>
      <x v="9"/>
      <x v="22"/>
      <x/>
      <x/>
      <x v="13"/>
    </i>
    <i r="2">
      <x v="11"/>
      <x v="24"/>
      <x v="3"/>
      <x v="3"/>
      <x v="1"/>
    </i>
    <i r="2">
      <x v="14"/>
      <x v="27"/>
      <x v="4"/>
      <x/>
      <x v="17"/>
    </i>
    <i r="2">
      <x v="18"/>
      <x v="31"/>
      <x v="1"/>
      <x/>
      <x v="1"/>
    </i>
    <i r="2">
      <x v="19"/>
      <x v="32"/>
      <x v="3"/>
      <x/>
      <x v="1"/>
    </i>
    <i r="2">
      <x v="20"/>
      <x v="33"/>
      <x v="1"/>
      <x/>
      <x v="1"/>
    </i>
    <i r="2">
      <x v="28"/>
      <x v="41"/>
      <x/>
      <x/>
      <x v="23"/>
    </i>
    <i r="2">
      <x v="29"/>
      <x v="42"/>
      <x/>
      <x/>
      <x v="1"/>
    </i>
    <i r="2">
      <x v="30"/>
      <x v="43"/>
      <x/>
      <x v="1"/>
      <x v="24"/>
    </i>
    <i r="2">
      <x v="34"/>
      <x v="47"/>
      <x/>
      <x/>
      <x v="1"/>
    </i>
    <i r="2">
      <x v="35"/>
      <x v="48"/>
      <x v="3"/>
      <x v="1"/>
      <x v="26"/>
    </i>
    <i t="default" r="1">
      <x v="3"/>
    </i>
    <i r="1">
      <x v="5"/>
      <x v="24"/>
      <x v="74"/>
      <x/>
      <x/>
      <x v="1"/>
    </i>
    <i r="2">
      <x v="25"/>
      <x v="75"/>
      <x/>
      <x/>
      <x v="33"/>
    </i>
    <i r="2">
      <x v="34"/>
      <x v="84"/>
      <x/>
      <x/>
      <x v="36"/>
    </i>
    <i r="2">
      <x v="35"/>
      <x v="85"/>
      <x/>
      <x/>
      <x v="37"/>
    </i>
    <i t="default" r="1">
      <x v="5"/>
    </i>
    <i r="1">
      <x v="7"/>
      <x v="22"/>
      <x v="120"/>
      <x/>
      <x/>
      <x v="1"/>
    </i>
    <i r="2">
      <x v="24"/>
      <x v="122"/>
      <x/>
      <x/>
      <x v="1"/>
    </i>
    <i r="2">
      <x v="30"/>
      <x v="128"/>
      <x/>
      <x/>
      <x v="1"/>
    </i>
    <i r="2">
      <x v="31"/>
      <x v="129"/>
      <x/>
      <x/>
      <x v="1"/>
    </i>
    <i r="2">
      <x v="32"/>
      <x v="130"/>
      <x/>
      <x/>
      <x v="1"/>
    </i>
    <i t="default" r="1">
      <x v="7"/>
    </i>
    <i r="1">
      <x v="10"/>
      <x v="1"/>
      <x v="151"/>
      <x/>
      <x/>
      <x v="47"/>
    </i>
    <i t="default" r="1">
      <x v="10"/>
    </i>
    <i r="1">
      <x v="11"/>
      <x v="1"/>
      <x v="154"/>
      <x/>
      <x v="1"/>
      <x v="50"/>
    </i>
    <i r="2">
      <x v="2"/>
      <x v="155"/>
      <x/>
      <x v="1"/>
      <x v="51"/>
    </i>
    <i r="2">
      <x v="3"/>
      <x v="156"/>
      <x/>
      <x/>
      <x v="52"/>
    </i>
    <i r="2">
      <x v="4"/>
      <x v="157"/>
      <x/>
      <x v="1"/>
      <x v="53"/>
    </i>
    <i t="default" r="1">
      <x v="11"/>
    </i>
    <i r="1">
      <x v="12"/>
      <x/>
      <x v="161"/>
      <x/>
      <x/>
      <x v="57"/>
    </i>
    <i r="2">
      <x v="1"/>
      <x v="162"/>
      <x/>
      <x/>
      <x v="58"/>
    </i>
    <i t="default" r="1">
      <x v="12"/>
    </i>
    <i r="1">
      <x v="13"/>
      <x/>
      <x v="171"/>
      <x/>
      <x/>
      <x v="1"/>
    </i>
    <i r="2">
      <x v="1"/>
      <x v="172"/>
      <x/>
      <x/>
      <x v="1"/>
    </i>
    <i r="2">
      <x v="2"/>
      <x v="173"/>
      <x/>
      <x/>
      <x v="1"/>
    </i>
    <i r="2">
      <x v="3"/>
      <x v="174"/>
      <x/>
      <x/>
      <x v="1"/>
    </i>
    <i r="2">
      <x v="4"/>
      <x v="175"/>
      <x/>
      <x v="1"/>
      <x v="66"/>
    </i>
    <i r="2">
      <x v="5"/>
      <x v="176"/>
      <x/>
      <x/>
      <x v="1"/>
    </i>
    <i r="2">
      <x v="6"/>
      <x v="177"/>
      <x/>
      <x/>
      <x v="1"/>
    </i>
    <i r="2">
      <x v="7"/>
      <x v="178"/>
      <x/>
      <x/>
      <x v="1"/>
    </i>
    <i r="2">
      <x v="8"/>
      <x v="179"/>
      <x/>
      <x/>
      <x v="1"/>
    </i>
    <i r="2">
      <x v="9"/>
      <x v="180"/>
      <x/>
      <x/>
      <x v="1"/>
    </i>
    <i r="2">
      <x v="10"/>
      <x v="181"/>
      <x/>
      <x/>
      <x v="1"/>
    </i>
    <i r="2">
      <x v="11"/>
      <x v="182"/>
      <x/>
      <x/>
      <x v="1"/>
    </i>
    <i t="default" r="1">
      <x v="13"/>
    </i>
    <i r="1">
      <x v="14"/>
      <x/>
      <x v="184"/>
    </i>
    <i r="2">
      <x v="1"/>
      <x v="184"/>
    </i>
    <i t="default" r="1">
      <x v="14"/>
    </i>
    <i t="default">
      <x v="3"/>
    </i>
    <i>
      <x v="4"/>
      <x v="3"/>
      <x/>
      <x v="15"/>
      <x/>
      <x/>
      <x v="5"/>
    </i>
    <i r="2">
      <x v="2"/>
      <x v="16"/>
      <x/>
      <x/>
      <x v="7"/>
    </i>
    <i t="default" r="1">
      <x v="3"/>
    </i>
    <i r="1">
      <x v="5"/>
      <x v="26"/>
      <x v="76"/>
      <x/>
      <x/>
      <x v="1"/>
    </i>
    <i r="2">
      <x v="29"/>
      <x v="79"/>
      <x/>
      <x/>
      <x v="1"/>
    </i>
    <i r="2">
      <x v="31"/>
      <x v="81"/>
      <x/>
      <x/>
      <x v="35"/>
    </i>
    <i r="2">
      <x v="32"/>
      <x v="82"/>
      <x/>
      <x/>
      <x v="1"/>
    </i>
    <i t="default" r="1">
      <x v="5"/>
    </i>
    <i r="1">
      <x v="7"/>
      <x v="10"/>
      <x v="109"/>
      <x/>
      <x/>
      <x v="1"/>
    </i>
    <i r="2">
      <x v="11"/>
      <x v="109"/>
      <x/>
      <x/>
      <x v="1"/>
    </i>
    <i r="2">
      <x v="12"/>
      <x v="110"/>
      <x/>
      <x/>
      <x v="1"/>
    </i>
    <i r="2">
      <x v="13"/>
      <x v="111"/>
      <x/>
      <x/>
      <x v="1"/>
    </i>
    <i r="2">
      <x v="14"/>
      <x v="112"/>
      <x/>
      <x/>
      <x v="1"/>
    </i>
    <i r="2">
      <x v="15"/>
      <x v="113"/>
      <x/>
      <x/>
      <x v="1"/>
    </i>
    <i r="2">
      <x v="16"/>
      <x v="114"/>
      <x/>
      <x/>
      <x v="1"/>
    </i>
    <i r="2">
      <x v="17"/>
      <x v="115"/>
      <x/>
      <x/>
      <x v="1"/>
    </i>
    <i r="2">
      <x v="18"/>
      <x v="116"/>
      <x/>
      <x/>
      <x v="1"/>
    </i>
    <i r="2">
      <x v="19"/>
      <x v="117"/>
      <x/>
      <x/>
      <x v="1"/>
    </i>
    <i r="2">
      <x v="20"/>
      <x v="118"/>
      <x/>
      <x/>
      <x v="1"/>
    </i>
    <i r="2">
      <x v="21"/>
      <x v="119"/>
      <x/>
      <x/>
      <x v="1"/>
    </i>
    <i r="2">
      <x v="23"/>
      <x v="121"/>
      <x/>
      <x/>
      <x v="1"/>
    </i>
    <i r="2">
      <x v="27"/>
      <x v="125"/>
      <x/>
      <x/>
      <x v="1"/>
    </i>
    <i r="2">
      <x v="28"/>
      <x v="126"/>
      <x/>
      <x/>
      <x v="1"/>
    </i>
    <i r="2">
      <x v="29"/>
      <x v="127"/>
      <x/>
      <x/>
      <x v="1"/>
    </i>
    <i r="2">
      <x v="33"/>
      <x v="131"/>
      <x/>
      <x/>
      <x v="1"/>
    </i>
    <i t="default" r="1">
      <x v="7"/>
    </i>
    <i r="1">
      <x v="8"/>
      <x v="1"/>
      <x v="143"/>
      <x/>
      <x/>
      <x v="46"/>
    </i>
    <i t="default" r="1">
      <x v="8"/>
    </i>
    <i r="1">
      <x v="9"/>
      <x/>
      <x v="144"/>
      <x/>
      <x/>
      <x v="1"/>
    </i>
    <i r="2">
      <x v="1"/>
      <x v="145"/>
      <x/>
      <x/>
      <x v="1"/>
    </i>
    <i r="2">
      <x v="2"/>
      <x v="146"/>
      <x/>
      <x/>
      <x v="1"/>
    </i>
    <i t="default" r="1">
      <x v="9"/>
    </i>
    <i r="1">
      <x v="10"/>
      <x/>
      <x v="150"/>
      <x/>
      <x v="1"/>
      <x v="1"/>
    </i>
    <i r="2">
      <x v="2"/>
      <x v="152"/>
      <x/>
      <x/>
      <x v="48"/>
    </i>
    <i t="default" r="1">
      <x v="10"/>
    </i>
    <i r="1">
      <x v="11"/>
      <x v="6"/>
      <x v="159"/>
      <x/>
      <x/>
      <x v="55"/>
    </i>
    <i t="default" r="1">
      <x v="11"/>
    </i>
    <i t="default">
      <x v="4"/>
    </i>
    <i>
      <x v="5"/>
      <x v="3"/>
      <x v="15"/>
      <x v="28"/>
      <x v="3"/>
      <x/>
      <x v="8"/>
    </i>
    <i t="default" r="1">
      <x v="3"/>
    </i>
    <i r="1">
      <x v="5"/>
      <x v="11"/>
      <x v="61"/>
      <x/>
      <x/>
      <x v="1"/>
    </i>
    <i r="2">
      <x v="12"/>
      <x v="62"/>
      <x/>
      <x/>
      <x v="1"/>
    </i>
    <i r="2">
      <x v="13"/>
      <x v="63"/>
      <x/>
      <x/>
      <x v="1"/>
    </i>
    <i r="2">
      <x v="14"/>
      <x v="64"/>
      <x/>
      <x/>
      <x v="1"/>
    </i>
    <i r="2">
      <x v="23"/>
      <x v="73"/>
      <x/>
      <x/>
      <x v="32"/>
    </i>
    <i r="2">
      <x v="28"/>
      <x v="78"/>
      <x/>
      <x/>
      <x v="34"/>
    </i>
    <i r="2">
      <x v="30"/>
      <x v="80"/>
      <x/>
      <x/>
      <x v="1"/>
    </i>
    <i t="default" r="1">
      <x v="5"/>
    </i>
    <i r="1">
      <x v="6"/>
      <x v="7"/>
      <x v="94"/>
      <x v="5"/>
      <x/>
      <x v="43"/>
    </i>
    <i t="default" r="1">
      <x v="6"/>
    </i>
    <i r="1">
      <x v="7"/>
      <x v="25"/>
      <x v="123"/>
      <x/>
      <x/>
      <x v="1"/>
    </i>
    <i r="2">
      <x v="34"/>
      <x v="132"/>
      <x/>
      <x/>
      <x v="1"/>
    </i>
    <i r="2">
      <x v="35"/>
      <x v="133"/>
      <x/>
      <x/>
      <x v="1"/>
    </i>
    <i t="default" r="1">
      <x v="7"/>
    </i>
    <i r="1">
      <x v="9"/>
      <x v="3"/>
      <x v="147"/>
      <x/>
      <x/>
      <x v="1"/>
    </i>
    <i r="2">
      <x v="4"/>
      <x v="148"/>
      <x/>
      <x/>
      <x v="1"/>
    </i>
    <i r="2">
      <x v="5"/>
      <x v="149"/>
      <x/>
      <x/>
      <x v="1"/>
    </i>
    <i t="default" r="1">
      <x v="9"/>
    </i>
    <i r="1">
      <x v="12"/>
      <x v="3"/>
      <x v="164"/>
      <x/>
      <x/>
      <x v="60"/>
    </i>
    <i r="2">
      <x v="5"/>
      <x v="166"/>
      <x/>
      <x/>
      <x v="61"/>
    </i>
    <i r="2">
      <x v="6"/>
      <x v="167"/>
      <x/>
      <x/>
      <x v="62"/>
    </i>
    <i r="2">
      <x v="7"/>
      <x v="168"/>
      <x/>
      <x/>
      <x v="63"/>
    </i>
    <i r="2">
      <x v="8"/>
      <x v="169"/>
      <x/>
      <x/>
      <x v="64"/>
    </i>
    <i r="2">
      <x v="9"/>
      <x v="170"/>
      <x/>
      <x/>
      <x v="65"/>
    </i>
    <i t="default" r="1">
      <x v="12"/>
    </i>
    <i t="default">
      <x v="5"/>
    </i>
    <i>
      <x v="6"/>
      <x v="5"/>
      <x v="22"/>
      <x v="72"/>
      <x/>
      <x/>
      <x v="31"/>
    </i>
    <i t="default" r="1">
      <x v="5"/>
    </i>
    <i r="1">
      <x v="6"/>
      <x v="11"/>
      <x v="98"/>
      <x/>
      <x/>
      <x v="44"/>
    </i>
    <i t="default" r="1">
      <x v="6"/>
    </i>
    <i r="1">
      <x v="7"/>
      <x v="39"/>
      <x v="137"/>
      <x/>
      <x/>
      <x v="1"/>
    </i>
    <i r="2">
      <x v="40"/>
      <x v="138"/>
      <x/>
      <x/>
      <x v="1"/>
    </i>
    <i r="2">
      <x v="41"/>
      <x v="139"/>
      <x/>
      <x/>
      <x v="1"/>
    </i>
    <i t="default" r="1">
      <x v="7"/>
    </i>
    <i r="1">
      <x v="12"/>
      <x v="2"/>
      <x v="163"/>
      <x/>
      <x/>
      <x v="59"/>
    </i>
    <i r="2">
      <x v="4"/>
      <x v="165"/>
      <x/>
      <x/>
      <x v="1"/>
    </i>
    <i t="default" r="1">
      <x v="12"/>
    </i>
    <i t="default">
      <x v="6"/>
    </i>
    <i>
      <x v="7"/>
      <x v="3"/>
      <x v="13"/>
      <x v="26"/>
      <x/>
      <x v="1"/>
      <x v="16"/>
    </i>
    <i r="2">
      <x v="21"/>
      <x v="34"/>
      <x v="3"/>
      <x/>
      <x v="19"/>
    </i>
    <i r="2">
      <x v="22"/>
      <x v="35"/>
      <x v="3"/>
      <x/>
      <x v="8"/>
    </i>
    <i r="2">
      <x v="23"/>
      <x v="36"/>
      <x/>
      <x/>
      <x v="8"/>
    </i>
    <i r="2">
      <x v="25"/>
      <x v="38"/>
      <x v="3"/>
      <x/>
      <x v="20"/>
    </i>
    <i r="2">
      <x v="26"/>
      <x v="39"/>
      <x v="3"/>
      <x/>
      <x v="21"/>
    </i>
    <i r="2">
      <x v="31"/>
      <x v="44"/>
      <x v="3"/>
      <x/>
      <x v="1"/>
    </i>
    <i r="2">
      <x v="32"/>
      <x v="45"/>
      <x/>
      <x/>
      <x v="1"/>
    </i>
    <i t="default" r="1">
      <x v="3"/>
    </i>
    <i r="1">
      <x v="5"/>
      <x v="15"/>
      <x v="65"/>
      <x v="3"/>
      <x/>
      <x v="1"/>
    </i>
    <i r="2">
      <x v="16"/>
      <x v="66"/>
      <x v="3"/>
      <x/>
      <x v="1"/>
    </i>
    <i r="2">
      <x v="17"/>
      <x v="67"/>
      <x v="3"/>
      <x/>
      <x v="1"/>
    </i>
    <i r="2">
      <x v="33"/>
      <x v="83"/>
      <x/>
      <x/>
      <x v="1"/>
    </i>
    <i t="default" r="1">
      <x v="5"/>
    </i>
    <i r="1">
      <x v="7"/>
      <x v="42"/>
      <x v="140"/>
      <x/>
      <x/>
      <x v="1"/>
    </i>
    <i r="2">
      <x v="43"/>
      <x v="141"/>
      <x/>
      <x/>
      <x v="1"/>
    </i>
    <i t="default" r="1">
      <x v="7"/>
    </i>
    <i t="default">
      <x v="7"/>
    </i>
    <i>
      <x v="8"/>
      <x v="3"/>
      <x v="24"/>
      <x v="37"/>
      <x v="3"/>
      <x/>
      <x v="1"/>
    </i>
    <i t="default" r="1">
      <x v="3"/>
    </i>
    <i r="1">
      <x v="5"/>
      <x v="36"/>
      <x v="86"/>
      <x/>
      <x/>
      <x v="38"/>
    </i>
    <i t="default" r="1">
      <x v="5"/>
    </i>
    <i r="1">
      <x v="8"/>
      <x/>
      <x v="142"/>
      <x/>
      <x/>
      <x v="45"/>
    </i>
    <i t="default" r="1">
      <x v="8"/>
    </i>
    <i r="1">
      <x v="11"/>
      <x v="7"/>
      <x v="160"/>
      <x/>
      <x/>
      <x v="56"/>
    </i>
    <i t="default" r="1">
      <x v="11"/>
    </i>
    <i t="default">
      <x v="8"/>
    </i>
    <i t="grand">
      <x/>
    </i>
  </rowItems>
  <colFields count="1">
    <field x="-2"/>
  </colFields>
  <colItems count="7">
    <i>
      <x/>
    </i>
    <i i="1">
      <x v="1"/>
    </i>
    <i i="2">
      <x v="2"/>
    </i>
    <i i="3">
      <x v="3"/>
    </i>
    <i i="4">
      <x v="4"/>
    </i>
    <i i="5">
      <x v="5"/>
    </i>
    <i i="6">
      <x v="6"/>
    </i>
  </colItems>
  <pageFields count="1">
    <pageField fld="1" hier="-1"/>
  </pageFields>
  <dataFields count="7">
    <dataField name="Sum of NEW STATE BASE Request" fld="4" baseField="3" baseItem="5"/>
    <dataField name="Sum of STATE ONE-TIME Request" fld="5" baseField="0" baseItem="0"/>
    <dataField name="Sum of STATE TOTAL Request" fld="6" baseField="3" baseItem="5"/>
    <dataField name="Sum of NON-STATE Request Salary/Other Funding" fld="10" baseField="1" baseItem="1"/>
    <dataField name="Sum of NON-STATE Request Benefits/Other" fld="11" baseField="1" baseItem="1"/>
    <dataField name="Sum of NON- STATE TOTAL Request" fld="12" baseField="1" baseItem="1"/>
    <dataField name="Sum of TOTAL Request" fld="13" baseField="24" baseItem="4"/>
  </dataFields>
  <formats count="275">
    <format dxfId="546">
      <pivotArea field="26" type="button" dataOnly="0" labelOnly="1" outline="0" axis="axisRow" fieldPosition="6"/>
    </format>
    <format dxfId="545">
      <pivotArea type="origin" dataOnly="0" labelOnly="1" outline="0" fieldPosition="0"/>
    </format>
    <format dxfId="544">
      <pivotArea field="-2" type="button" dataOnly="0" labelOnly="1" outline="0" axis="axisCol" fieldPosition="0"/>
    </format>
    <format dxfId="543">
      <pivotArea type="topRight" dataOnly="0" labelOnly="1" outline="0" fieldPosition="0"/>
    </format>
    <format dxfId="542">
      <pivotArea outline="0" collapsedLevelsAreSubtotals="1" fieldPosition="0"/>
    </format>
    <format dxfId="541">
      <pivotArea field="-2" type="button" dataOnly="0" labelOnly="1" outline="0" axis="axisCol" fieldPosition="0"/>
    </format>
    <format dxfId="540">
      <pivotArea type="topRight" dataOnly="0" labelOnly="1" outline="0" fieldPosition="0"/>
    </format>
    <format dxfId="539">
      <pivotArea field="14" type="button" dataOnly="0" labelOnly="1" outline="0" axis="axisRow" fieldPosition="4"/>
    </format>
    <format dxfId="538">
      <pivotArea dataOnly="0" grandRow="1" outline="0" fieldPosition="0"/>
    </format>
    <format dxfId="537">
      <pivotArea field="-2" type="button" dataOnly="0" labelOnly="1" outline="0" axis="axisCol" fieldPosition="0"/>
    </format>
    <format dxfId="536">
      <pivotArea type="topRight" dataOnly="0" labelOnly="1" outline="0" fieldPosition="0"/>
    </format>
    <format dxfId="535">
      <pivotArea type="all" dataOnly="0" outline="0" fieldPosition="0"/>
    </format>
    <format dxfId="534">
      <pivotArea field="3" type="button" dataOnly="0" labelOnly="1" outline="0" axis="axisRow" fieldPosition="3"/>
    </format>
    <format dxfId="533">
      <pivotArea field="14" type="button" dataOnly="0" labelOnly="1" outline="0" axis="axisRow" fieldPosition="4"/>
    </format>
    <format dxfId="532">
      <pivotArea field="27" type="button" dataOnly="0" labelOnly="1" outline="0" axis="axisRow" fieldPosition="0"/>
    </format>
    <format dxfId="531">
      <pivotArea field="25" type="button" dataOnly="0" labelOnly="1" outline="0" axis="axisRow" fieldPosition="5"/>
    </format>
    <format dxfId="530">
      <pivotArea field="26" type="button" dataOnly="0" labelOnly="1" outline="0" axis="axisRow" fieldPosition="6"/>
    </format>
    <format dxfId="529">
      <pivotArea field="27" type="button" dataOnly="0" labelOnly="1" outline="0" axis="axisRow" fieldPosition="0"/>
    </format>
    <format dxfId="528">
      <pivotArea field="3" type="button" dataOnly="0" labelOnly="1" outline="0" axis="axisRow" fieldPosition="3"/>
    </format>
    <format dxfId="527">
      <pivotArea field="14" type="button" dataOnly="0" labelOnly="1" outline="0" axis="axisRow" fieldPosition="4"/>
    </format>
    <format dxfId="526">
      <pivotArea field="25" type="button" dataOnly="0" labelOnly="1" outline="0" axis="axisRow" fieldPosition="5"/>
    </format>
    <format dxfId="525">
      <pivotArea field="26" type="button" dataOnly="0" labelOnly="1" outline="0" axis="axisRow" fieldPosition="6"/>
    </format>
    <format dxfId="524">
      <pivotArea dataOnly="0" grandRow="1" outline="0" fieldPosition="0"/>
    </format>
    <format dxfId="523">
      <pivotArea type="all" dataOnly="0" outline="0" fieldPosition="0"/>
    </format>
    <format dxfId="522">
      <pivotArea field="-2" type="button" dataOnly="0" labelOnly="1" outline="0" axis="axisCol" fieldPosition="0"/>
    </format>
    <format dxfId="521">
      <pivotArea type="topRight" dataOnly="0" labelOnly="1" outline="0" fieldPosition="0"/>
    </format>
    <format dxfId="520">
      <pivotArea type="all" dataOnly="0" outline="0" fieldPosition="0"/>
    </format>
    <format dxfId="519">
      <pivotArea dataOnly="0" grandRow="1" outline="0" fieldPosition="0"/>
    </format>
    <format dxfId="518">
      <pivotArea dataOnly="0" grandRow="1" outline="0" fieldPosition="0"/>
    </format>
    <format dxfId="517">
      <pivotArea field="27" type="button" dataOnly="0" labelOnly="1" outline="0" axis="axisRow" fieldPosition="0"/>
    </format>
    <format dxfId="516">
      <pivotArea field="27" type="button" dataOnly="0" labelOnly="1" outline="0" axis="axisRow" fieldPosition="0"/>
    </format>
    <format dxfId="515">
      <pivotArea type="all" dataOnly="0" outline="0" fieldPosition="0"/>
    </format>
    <format dxfId="514">
      <pivotArea type="all" dataOnly="0" outline="0" fieldPosition="0"/>
    </format>
    <format dxfId="513">
      <pivotArea field="0" type="button" dataOnly="0" labelOnly="1" outline="0" axis="axisRow" fieldPosition="1"/>
    </format>
    <format dxfId="512">
      <pivotArea field="27" type="button" dataOnly="0" labelOnly="1" outline="0" axis="axisRow" fieldPosition="0"/>
    </format>
    <format dxfId="511">
      <pivotArea field="0" type="button" dataOnly="0" labelOnly="1" outline="0" axis="axisRow" fieldPosition="1"/>
    </format>
    <format dxfId="510">
      <pivotArea field="27" type="button" dataOnly="0" labelOnly="1" outline="0" axis="axisRow" fieldPosition="0"/>
    </format>
    <format dxfId="509">
      <pivotArea field="3" type="button" dataOnly="0" labelOnly="1" outline="0" axis="axisRow" fieldPosition="3"/>
    </format>
    <format dxfId="508">
      <pivotArea type="all" dataOnly="0" outline="0" fieldPosition="0"/>
    </format>
    <format dxfId="507">
      <pivotArea dataOnly="0" outline="0" fieldPosition="0">
        <references count="1">
          <reference field="0" count="0" defaultSubtotal="1"/>
        </references>
      </pivotArea>
    </format>
    <format dxfId="506">
      <pivotArea dataOnly="0" outline="0" fieldPosition="0">
        <references count="1">
          <reference field="0" count="0" defaultSubtotal="1"/>
        </references>
      </pivotArea>
    </format>
    <format dxfId="505">
      <pivotArea type="all" dataOnly="0" outline="0" fieldPosition="0"/>
    </format>
    <format dxfId="504">
      <pivotArea dataOnly="0" fieldPosition="0">
        <references count="1">
          <reference field="1" count="0" defaultSubtotal="1"/>
        </references>
      </pivotArea>
    </format>
    <format dxfId="503">
      <pivotArea dataOnly="0" fieldPosition="0">
        <references count="1">
          <reference field="1" count="0" defaultSubtotal="1"/>
        </references>
      </pivotArea>
    </format>
    <format dxfId="502">
      <pivotArea dataOnly="0" labelOnly="1" outline="0" fieldPosition="0">
        <references count="1">
          <reference field="4294967294" count="3">
            <x v="0"/>
            <x v="1"/>
            <x v="2"/>
          </reference>
        </references>
      </pivotArea>
    </format>
    <format dxfId="501">
      <pivotArea dataOnly="0" outline="0" fieldPosition="0">
        <references count="1">
          <reference field="0" count="0" defaultSubtotal="1"/>
        </references>
      </pivotArea>
    </format>
    <format dxfId="500">
      <pivotArea dataOnly="0" grandRow="1" outline="0" fieldPosition="0"/>
    </format>
    <format dxfId="499">
      <pivotArea dataOnly="0" grandRow="1" outline="0" fieldPosition="0"/>
    </format>
    <format dxfId="498">
      <pivotArea dataOnly="0" outline="0" fieldPosition="0">
        <references count="1">
          <reference field="4294967294" count="1">
            <x v="2"/>
          </reference>
        </references>
      </pivotArea>
    </format>
    <format dxfId="497">
      <pivotArea outline="0" collapsedLevelsAreSubtotals="1" fieldPosition="0">
        <references count="1">
          <reference field="4294967294" count="1" selected="0">
            <x v="2"/>
          </reference>
        </references>
      </pivotArea>
    </format>
    <format dxfId="496">
      <pivotArea dataOnly="0" labelOnly="1" outline="0" fieldPosition="0">
        <references count="1">
          <reference field="4294967294" count="3">
            <x v="3"/>
            <x v="4"/>
            <x v="5"/>
          </reference>
        </references>
      </pivotArea>
    </format>
    <format dxfId="495">
      <pivotArea outline="0" collapsedLevelsAreSubtotals="1" fieldPosition="0">
        <references count="1">
          <reference field="4294967294" count="1" selected="0">
            <x v="5"/>
          </reference>
        </references>
      </pivotArea>
    </format>
    <format dxfId="494">
      <pivotArea outline="0" collapsedLevelsAreSubtotals="1" fieldPosition="0">
        <references count="1">
          <reference field="4294967294" count="1" selected="0">
            <x v="5"/>
          </reference>
        </references>
      </pivotArea>
    </format>
    <format dxfId="493">
      <pivotArea outline="0" collapsedLevelsAreSubtotals="1" fieldPosition="0">
        <references count="1">
          <reference field="4294967294" count="1" selected="0">
            <x v="5"/>
          </reference>
        </references>
      </pivotArea>
    </format>
    <format dxfId="492">
      <pivotArea dataOnly="0" outline="0" fieldPosition="0">
        <references count="1">
          <reference field="1" count="0" defaultSubtotal="1"/>
        </references>
      </pivotArea>
    </format>
    <format dxfId="491">
      <pivotArea dataOnly="0" outline="0" fieldPosition="0">
        <references count="1">
          <reference field="0" count="0" defaultSubtotal="1"/>
        </references>
      </pivotArea>
    </format>
    <format dxfId="490">
      <pivotArea field="-2" type="button" dataOnly="0" labelOnly="1" outline="0" axis="axisCol" fieldPosition="0"/>
    </format>
    <format dxfId="489">
      <pivotArea field="-2" type="button" dataOnly="0" labelOnly="1" outline="0" axis="axisCol" fieldPosition="0"/>
    </format>
    <format dxfId="488">
      <pivotArea field="-2" type="button" dataOnly="0" labelOnly="1" outline="0" axis="axisCol" fieldPosition="0"/>
    </format>
    <format dxfId="487">
      <pivotArea field="-2" type="button" dataOnly="0" labelOnly="1" outline="0" axis="axisCol" fieldPosition="0"/>
    </format>
    <format dxfId="486">
      <pivotArea field="-2" type="button" dataOnly="0" labelOnly="1" outline="0" axis="axisCol" fieldPosition="0"/>
    </format>
    <format dxfId="485">
      <pivotArea type="topRight" dataOnly="0" labelOnly="1" outline="0" fieldPosition="0"/>
    </format>
    <format dxfId="484">
      <pivotArea dataOnly="0" labelOnly="1" outline="0" fieldPosition="0">
        <references count="1">
          <reference field="4294967294" count="1">
            <x v="6"/>
          </reference>
        </references>
      </pivotArea>
    </format>
    <format dxfId="483">
      <pivotArea dataOnly="0" outline="0" fieldPosition="0">
        <references count="1">
          <reference field="4294967294" count="1">
            <x v="6"/>
          </reference>
        </references>
      </pivotArea>
    </format>
    <format dxfId="482">
      <pivotArea type="topRight" dataOnly="0" labelOnly="1" outline="0" fieldPosition="0"/>
    </format>
    <format dxfId="481">
      <pivotArea dataOnly="0" outline="0" fieldPosition="0">
        <references count="1">
          <reference field="4294967294" count="1">
            <x v="6"/>
          </reference>
        </references>
      </pivotArea>
    </format>
    <format dxfId="480">
      <pivotArea dataOnly="0" grandRow="1" outline="0" fieldPosition="0"/>
    </format>
    <format dxfId="479">
      <pivotArea field="-2" type="button" dataOnly="0" labelOnly="1" outline="0" axis="axisCol" fieldPosition="0"/>
    </format>
    <format dxfId="478">
      <pivotArea type="topRight" dataOnly="0" labelOnly="1" outline="0" fieldPosition="0"/>
    </format>
    <format dxfId="477">
      <pivotArea dataOnly="0" labelOnly="1" outline="0" fieldPosition="0">
        <references count="1">
          <reference field="4294967294" count="3">
            <x v="0"/>
            <x v="1"/>
            <x v="2"/>
          </reference>
        </references>
      </pivotArea>
    </format>
    <format dxfId="476">
      <pivotArea type="topRight" dataOnly="0" labelOnly="1" outline="0" offset="C1:E1" fieldPosition="0"/>
    </format>
    <format dxfId="475">
      <pivotArea dataOnly="0" labelOnly="1" outline="0" fieldPosition="0">
        <references count="1">
          <reference field="4294967294" count="3">
            <x v="3"/>
            <x v="4"/>
            <x v="5"/>
          </reference>
        </references>
      </pivotArea>
    </format>
    <format dxfId="474">
      <pivotArea type="topRight" dataOnly="0" labelOnly="1" outline="0" offset="F1" fieldPosition="0"/>
    </format>
    <format dxfId="473">
      <pivotArea field="26" type="button" dataOnly="0" labelOnly="1" outline="0" axis="axisRow" fieldPosition="6"/>
    </format>
    <format dxfId="472">
      <pivotArea dataOnly="0" labelOnly="1" outline="0" fieldPosition="0">
        <references count="1">
          <reference field="0" count="1" defaultSubtotal="1">
            <x v="0"/>
          </reference>
        </references>
      </pivotArea>
    </format>
    <format dxfId="471">
      <pivotArea dataOnly="0" labelOnly="1" outline="0" fieldPosition="0">
        <references count="1">
          <reference field="0" count="1" defaultSubtotal="1">
            <x v="2"/>
          </reference>
        </references>
      </pivotArea>
    </format>
    <format dxfId="470">
      <pivotArea dataOnly="0" labelOnly="1" outline="0" fieldPosition="0">
        <references count="1">
          <reference field="0" count="1" defaultSubtotal="1">
            <x v="3"/>
          </reference>
        </references>
      </pivotArea>
    </format>
    <format dxfId="469">
      <pivotArea dataOnly="0" labelOnly="1" outline="0" fieldPosition="0">
        <references count="1">
          <reference field="0" count="1" defaultSubtotal="1">
            <x v="5"/>
          </reference>
        </references>
      </pivotArea>
    </format>
    <format dxfId="468">
      <pivotArea dataOnly="0" labelOnly="1" outline="0" fieldPosition="0">
        <references count="1">
          <reference field="0" count="1" defaultSubtotal="1">
            <x v="6"/>
          </reference>
        </references>
      </pivotArea>
    </format>
    <format dxfId="467">
      <pivotArea dataOnly="0" labelOnly="1" outline="0" fieldPosition="0">
        <references count="1">
          <reference field="0" count="1" defaultSubtotal="1">
            <x v="7"/>
          </reference>
        </references>
      </pivotArea>
    </format>
    <format dxfId="466">
      <pivotArea dataOnly="0" labelOnly="1" outline="0" fieldPosition="0">
        <references count="1">
          <reference field="0" count="1" defaultSubtotal="1">
            <x v="8"/>
          </reference>
        </references>
      </pivotArea>
    </format>
    <format dxfId="465">
      <pivotArea dataOnly="0" labelOnly="1" outline="0" fieldPosition="0">
        <references count="1">
          <reference field="0" count="1" defaultSubtotal="1">
            <x v="9"/>
          </reference>
        </references>
      </pivotArea>
    </format>
    <format dxfId="464">
      <pivotArea dataOnly="0" labelOnly="1" outline="0" fieldPosition="0">
        <references count="1">
          <reference field="0" count="1" defaultSubtotal="1">
            <x v="10"/>
          </reference>
        </references>
      </pivotArea>
    </format>
    <format dxfId="463">
      <pivotArea dataOnly="0" labelOnly="1" outline="0" fieldPosition="0">
        <references count="1">
          <reference field="0" count="1" defaultSubtotal="1">
            <x v="11"/>
          </reference>
        </references>
      </pivotArea>
    </format>
    <format dxfId="462">
      <pivotArea dataOnly="0" labelOnly="1" outline="0" fieldPosition="0">
        <references count="1">
          <reference field="0" count="1" defaultSubtotal="1">
            <x v="12"/>
          </reference>
        </references>
      </pivotArea>
    </format>
    <format dxfId="461">
      <pivotArea dataOnly="0" labelOnly="1" outline="0" fieldPosition="0">
        <references count="1">
          <reference field="0" count="1" defaultSubtotal="1">
            <x v="13"/>
          </reference>
        </references>
      </pivotArea>
    </format>
    <format dxfId="460">
      <pivotArea dataOnly="0" labelOnly="1" outline="0" fieldPosition="0">
        <references count="1">
          <reference field="0" count="1" defaultSubtotal="1">
            <x v="14"/>
          </reference>
        </references>
      </pivotArea>
    </format>
    <format dxfId="459">
      <pivotArea dataOnly="0" labelOnly="1" grandRow="1" outline="0" fieldPosition="0"/>
    </format>
    <format dxfId="458">
      <pivotArea dataOnly="0" labelOnly="1" outline="0" fieldPosition="0">
        <references count="4">
          <reference field="0" count="1" selected="0">
            <x v="14"/>
          </reference>
          <reference field="2" count="1" selected="0">
            <x v="0"/>
          </reference>
          <reference field="3" count="1">
            <x v="184"/>
          </reference>
          <reference field="27" count="1" selected="0">
            <x v="3"/>
          </reference>
        </references>
      </pivotArea>
    </format>
    <format dxfId="457">
      <pivotArea dataOnly="0" labelOnly="1" outline="0" fieldPosition="0">
        <references count="4">
          <reference field="0" count="1" selected="0">
            <x v="14"/>
          </reference>
          <reference field="2" count="1" selected="0">
            <x v="1"/>
          </reference>
          <reference field="3" count="1">
            <x v="184"/>
          </reference>
          <reference field="27" count="1" selected="0">
            <x v="3"/>
          </reference>
        </references>
      </pivotArea>
    </format>
    <format dxfId="456">
      <pivotArea dataOnly="0" labelOnly="1" outline="0" fieldPosition="0">
        <references count="7">
          <reference field="0" count="1" selected="0">
            <x v="0"/>
          </reference>
          <reference field="2" count="1" selected="0">
            <x v="0"/>
          </reference>
          <reference field="3" count="1" selected="0">
            <x v="0"/>
          </reference>
          <reference field="14" count="1" selected="0">
            <x v="0"/>
          </reference>
          <reference field="25" count="1" selected="0">
            <x v="1"/>
          </reference>
          <reference field="26" count="1">
            <x v="2"/>
          </reference>
          <reference field="27" count="1" selected="0">
            <x v="0"/>
          </reference>
        </references>
      </pivotArea>
    </format>
    <format dxfId="455">
      <pivotArea dataOnly="0" labelOnly="1" outline="0" fieldPosition="0">
        <references count="7">
          <reference field="0" count="1" selected="0">
            <x v="0"/>
          </reference>
          <reference field="2" count="1" selected="0">
            <x v="1"/>
          </reference>
          <reference field="3" count="1" selected="0">
            <x v="1"/>
          </reference>
          <reference field="14" count="1" selected="0">
            <x v="0"/>
          </reference>
          <reference field="25" count="1" selected="0">
            <x v="0"/>
          </reference>
          <reference field="26" count="1">
            <x v="3"/>
          </reference>
          <reference field="27" count="1" selected="0">
            <x v="0"/>
          </reference>
        </references>
      </pivotArea>
    </format>
    <format dxfId="454">
      <pivotArea dataOnly="0" labelOnly="1" outline="0" fieldPosition="0">
        <references count="7">
          <reference field="0" count="1" selected="0">
            <x v="0"/>
          </reference>
          <reference field="2" count="1" selected="0">
            <x v="2"/>
          </reference>
          <reference field="3" count="1" selected="0">
            <x v="2"/>
          </reference>
          <reference field="14" count="1" selected="0">
            <x v="0"/>
          </reference>
          <reference field="25" count="1" selected="0">
            <x v="0"/>
          </reference>
          <reference field="26" count="1">
            <x v="1"/>
          </reference>
          <reference field="27" count="1" selected="0">
            <x v="0"/>
          </reference>
        </references>
      </pivotArea>
    </format>
    <format dxfId="453">
      <pivotArea dataOnly="0" labelOnly="1" outline="0" fieldPosition="0">
        <references count="7">
          <reference field="0" count="1" selected="0">
            <x v="0"/>
          </reference>
          <reference field="2" count="1" selected="0">
            <x v="3"/>
          </reference>
          <reference field="3" count="1" selected="0">
            <x v="3"/>
          </reference>
          <reference field="14" count="1" selected="0">
            <x v="0"/>
          </reference>
          <reference field="25" count="1" selected="0">
            <x v="1"/>
          </reference>
          <reference field="26" count="1">
            <x v="0"/>
          </reference>
          <reference field="27" count="1" selected="0">
            <x v="0"/>
          </reference>
        </references>
      </pivotArea>
    </format>
    <format dxfId="452">
      <pivotArea dataOnly="0" labelOnly="1" outline="0" fieldPosition="0">
        <references count="7">
          <reference field="0" count="1" selected="0">
            <x v="0"/>
          </reference>
          <reference field="2" count="1" selected="0">
            <x v="4"/>
          </reference>
          <reference field="3" count="1" selected="0">
            <x v="4"/>
          </reference>
          <reference field="14" count="1" selected="0">
            <x v="0"/>
          </reference>
          <reference field="25" count="1" selected="0">
            <x v="1"/>
          </reference>
          <reference field="26" count="1">
            <x v="0"/>
          </reference>
          <reference field="27" count="1" selected="0">
            <x v="0"/>
          </reference>
        </references>
      </pivotArea>
    </format>
    <format dxfId="451">
      <pivotArea dataOnly="0" labelOnly="1" outline="0" fieldPosition="0">
        <references count="7">
          <reference field="0" count="1" selected="0">
            <x v="0"/>
          </reference>
          <reference field="2" count="1" selected="0">
            <x v="5"/>
          </reference>
          <reference field="3" count="1" selected="0">
            <x v="5"/>
          </reference>
          <reference field="14" count="1" selected="0">
            <x v="0"/>
          </reference>
          <reference field="25" count="1" selected="0">
            <x v="1"/>
          </reference>
          <reference field="26" count="1">
            <x v="0"/>
          </reference>
          <reference field="27" count="1" selected="0">
            <x v="0"/>
          </reference>
        </references>
      </pivotArea>
    </format>
    <format dxfId="450">
      <pivotArea dataOnly="0" labelOnly="1" outline="0" fieldPosition="0">
        <references count="7">
          <reference field="0" count="1" selected="0">
            <x v="0"/>
          </reference>
          <reference field="2" count="1" selected="0">
            <x v="6"/>
          </reference>
          <reference field="3" count="1" selected="0">
            <x v="6"/>
          </reference>
          <reference field="14" count="1" selected="0">
            <x v="2"/>
          </reference>
          <reference field="25" count="1" selected="0">
            <x v="0"/>
          </reference>
          <reference field="26" count="1">
            <x v="4"/>
          </reference>
          <reference field="27" count="1" selected="0">
            <x v="0"/>
          </reference>
        </references>
      </pivotArea>
    </format>
    <format dxfId="449">
      <pivotArea dataOnly="0" labelOnly="1" outline="0" fieldPosition="0">
        <references count="7">
          <reference field="0" count="1" selected="0">
            <x v="2"/>
          </reference>
          <reference field="2" count="1" selected="0">
            <x v="0"/>
          </reference>
          <reference field="3" count="1" selected="0">
            <x v="9"/>
          </reference>
          <reference field="14" count="1" selected="0">
            <x v="0"/>
          </reference>
          <reference field="25" count="1" selected="0">
            <x v="1"/>
          </reference>
          <reference field="26" count="1">
            <x v="0"/>
          </reference>
          <reference field="27" count="1" selected="0">
            <x v="0"/>
          </reference>
        </references>
      </pivotArea>
    </format>
    <format dxfId="448">
      <pivotArea dataOnly="0" labelOnly="1" outline="0" fieldPosition="0">
        <references count="7">
          <reference field="0" count="1" selected="0">
            <x v="2"/>
          </reference>
          <reference field="2" count="1" selected="0">
            <x v="1"/>
          </reference>
          <reference field="3" count="1" selected="0">
            <x v="10"/>
          </reference>
          <reference field="14" count="1" selected="0">
            <x v="0"/>
          </reference>
          <reference field="25" count="1" selected="0">
            <x v="0"/>
          </reference>
          <reference field="26" count="1">
            <x v="1"/>
          </reference>
          <reference field="27" count="1" selected="0">
            <x v="0"/>
          </reference>
        </references>
      </pivotArea>
    </format>
    <format dxfId="447">
      <pivotArea dataOnly="0" labelOnly="1" outline="0" fieldPosition="0">
        <references count="7">
          <reference field="0" count="1" selected="0">
            <x v="2"/>
          </reference>
          <reference field="2" count="1" selected="0">
            <x v="2"/>
          </reference>
          <reference field="3" count="1" selected="0">
            <x v="11"/>
          </reference>
          <reference field="14" count="1" selected="0">
            <x v="0"/>
          </reference>
          <reference field="25" count="1" selected="0">
            <x v="0"/>
          </reference>
          <reference field="26" count="1">
            <x v="1"/>
          </reference>
          <reference field="27" count="1" selected="0">
            <x v="1"/>
          </reference>
        </references>
      </pivotArea>
    </format>
    <format dxfId="446">
      <pivotArea dataOnly="0" labelOnly="1" outline="0" fieldPosition="0">
        <references count="7">
          <reference field="0" count="1" selected="0">
            <x v="2"/>
          </reference>
          <reference field="2" count="1" selected="0">
            <x v="3"/>
          </reference>
          <reference field="3" count="1" selected="0">
            <x v="12"/>
          </reference>
          <reference field="14" count="1" selected="0">
            <x v="0"/>
          </reference>
          <reference field="25" count="1" selected="0">
            <x v="0"/>
          </reference>
          <reference field="26" count="1">
            <x v="1"/>
          </reference>
          <reference field="27" count="1" selected="0">
            <x v="1"/>
          </reference>
        </references>
      </pivotArea>
    </format>
    <format dxfId="445">
      <pivotArea dataOnly="0" labelOnly="1" outline="0" fieldPosition="0">
        <references count="7">
          <reference field="0" count="1" selected="0">
            <x v="3"/>
          </reference>
          <reference field="2" count="1" selected="0">
            <x v="1"/>
          </reference>
          <reference field="3" count="1" selected="0">
            <x v="13"/>
          </reference>
          <reference field="14" count="1" selected="0">
            <x v="0"/>
          </reference>
          <reference field="25" count="1" selected="0">
            <x v="1"/>
          </reference>
          <reference field="26" count="1">
            <x v="6"/>
          </reference>
          <reference field="27" count="1" selected="0">
            <x v="0"/>
          </reference>
        </references>
      </pivotArea>
    </format>
    <format dxfId="444">
      <pivotArea dataOnly="0" labelOnly="1" outline="0" fieldPosition="0">
        <references count="7">
          <reference field="0" count="1" selected="0">
            <x v="3"/>
          </reference>
          <reference field="2" count="1" selected="0">
            <x v="3"/>
          </reference>
          <reference field="3" count="1" selected="0">
            <x v="17"/>
          </reference>
          <reference field="14" count="1" selected="0">
            <x v="0"/>
          </reference>
          <reference field="25" count="1" selected="0">
            <x v="0"/>
          </reference>
          <reference field="26" count="1">
            <x v="8"/>
          </reference>
          <reference field="27" count="1" selected="0">
            <x v="0"/>
          </reference>
        </references>
      </pivotArea>
    </format>
    <format dxfId="443">
      <pivotArea dataOnly="0" labelOnly="1" outline="0" fieldPosition="0">
        <references count="7">
          <reference field="0" count="1" selected="0">
            <x v="3"/>
          </reference>
          <reference field="2" count="1" selected="0">
            <x v="5"/>
          </reference>
          <reference field="3" count="1" selected="0">
            <x v="18"/>
          </reference>
          <reference field="14" count="1" selected="0">
            <x v="3"/>
          </reference>
          <reference field="25" count="1" selected="0">
            <x v="1"/>
          </reference>
          <reference field="26" count="1">
            <x v="9"/>
          </reference>
          <reference field="27" count="1" selected="0">
            <x v="0"/>
          </reference>
        </references>
      </pivotArea>
    </format>
    <format dxfId="442">
      <pivotArea dataOnly="0" labelOnly="1" outline="0" fieldPosition="0">
        <references count="7">
          <reference field="0" count="1" selected="0">
            <x v="3"/>
          </reference>
          <reference field="2" count="1" selected="0">
            <x v="6"/>
          </reference>
          <reference field="3" count="1" selected="0">
            <x v="19"/>
          </reference>
          <reference field="14" count="1" selected="0">
            <x v="3"/>
          </reference>
          <reference field="25" count="1" selected="0">
            <x v="0"/>
          </reference>
          <reference field="26" count="1">
            <x v="10"/>
          </reference>
          <reference field="27" count="1" selected="0">
            <x v="0"/>
          </reference>
        </references>
      </pivotArea>
    </format>
    <format dxfId="441">
      <pivotArea dataOnly="0" labelOnly="1" outline="0" fieldPosition="0">
        <references count="7">
          <reference field="0" count="1" selected="0">
            <x v="3"/>
          </reference>
          <reference field="2" count="1" selected="0">
            <x v="10"/>
          </reference>
          <reference field="3" count="1" selected="0">
            <x v="23"/>
          </reference>
          <reference field="14" count="1" selected="0">
            <x v="0"/>
          </reference>
          <reference field="25" count="1" selected="0">
            <x v="0"/>
          </reference>
          <reference field="26" count="1">
            <x v="14"/>
          </reference>
          <reference field="27" count="1" selected="0">
            <x v="1"/>
          </reference>
        </references>
      </pivotArea>
    </format>
    <format dxfId="440">
      <pivotArea dataOnly="0" labelOnly="1" outline="0" fieldPosition="0">
        <references count="7">
          <reference field="0" count="1" selected="0">
            <x v="3"/>
          </reference>
          <reference field="2" count="1" selected="0">
            <x v="16"/>
          </reference>
          <reference field="3" count="1" selected="0">
            <x v="29"/>
          </reference>
          <reference field="14" count="1" selected="0">
            <x v="3"/>
          </reference>
          <reference field="25" count="1" selected="0">
            <x v="0"/>
          </reference>
          <reference field="26" count="1">
            <x v="18"/>
          </reference>
          <reference field="27" count="1" selected="0">
            <x v="1"/>
          </reference>
        </references>
      </pivotArea>
    </format>
    <format dxfId="439">
      <pivotArea dataOnly="0" labelOnly="1" outline="0" fieldPosition="0">
        <references count="7">
          <reference field="0" count="1" selected="0">
            <x v="3"/>
          </reference>
          <reference field="2" count="1" selected="0">
            <x v="17"/>
          </reference>
          <reference field="3" count="1" selected="0">
            <x v="30"/>
          </reference>
          <reference field="14" count="1" selected="0">
            <x v="3"/>
          </reference>
          <reference field="25" count="1" selected="0">
            <x v="0"/>
          </reference>
          <reference field="26" count="1">
            <x v="18"/>
          </reference>
          <reference field="27" count="1" selected="0">
            <x v="1"/>
          </reference>
        </references>
      </pivotArea>
    </format>
    <format dxfId="438">
      <pivotArea dataOnly="0" labelOnly="1" outline="0" fieldPosition="0">
        <references count="7">
          <reference field="0" count="1" selected="0">
            <x v="3"/>
          </reference>
          <reference field="2" count="1" selected="0">
            <x v="27"/>
          </reference>
          <reference field="3" count="1" selected="0">
            <x v="40"/>
          </reference>
          <reference field="14" count="1" selected="0">
            <x v="0"/>
          </reference>
          <reference field="25" count="1" selected="0">
            <x v="0"/>
          </reference>
          <reference field="26" count="1">
            <x v="22"/>
          </reference>
          <reference field="27" count="1" selected="0">
            <x v="1"/>
          </reference>
        </references>
      </pivotArea>
    </format>
    <format dxfId="437">
      <pivotArea dataOnly="0" labelOnly="1" outline="0" fieldPosition="0">
        <references count="7">
          <reference field="0" count="1" selected="0">
            <x v="3"/>
          </reference>
          <reference field="2" count="1" selected="0">
            <x v="33"/>
          </reference>
          <reference field="3" count="1" selected="0">
            <x v="46"/>
          </reference>
          <reference field="14" count="1" selected="0">
            <x v="3"/>
          </reference>
          <reference field="25" count="1" selected="0">
            <x v="0"/>
          </reference>
          <reference field="26" count="1">
            <x v="25"/>
          </reference>
          <reference field="27" count="1" selected="0">
            <x v="1"/>
          </reference>
        </references>
      </pivotArea>
    </format>
    <format dxfId="436">
      <pivotArea dataOnly="0" labelOnly="1" outline="0" fieldPosition="0">
        <references count="7">
          <reference field="0" count="1" selected="0">
            <x v="3"/>
          </reference>
          <reference field="2" count="1" selected="0">
            <x v="4"/>
          </reference>
          <reference field="3" count="1" selected="0">
            <x v="14"/>
          </reference>
          <reference field="14" count="1" selected="0">
            <x v="0"/>
          </reference>
          <reference field="25" count="1" selected="0">
            <x v="0"/>
          </reference>
          <reference field="26" count="1">
            <x v="8"/>
          </reference>
          <reference field="27" count="1" selected="0">
            <x v="2"/>
          </reference>
        </references>
      </pivotArea>
    </format>
    <format dxfId="435">
      <pivotArea dataOnly="0" labelOnly="1" outline="0" fieldPosition="0">
        <references count="7">
          <reference field="0" count="1" selected="0">
            <x v="3"/>
          </reference>
          <reference field="2" count="1" selected="0">
            <x v="7"/>
          </reference>
          <reference field="3" count="1" selected="0">
            <x v="20"/>
          </reference>
          <reference field="14" count="1" selected="0">
            <x v="3"/>
          </reference>
          <reference field="25" count="1" selected="0">
            <x v="0"/>
          </reference>
          <reference field="26" count="1">
            <x v="11"/>
          </reference>
          <reference field="27" count="1" selected="0">
            <x v="2"/>
          </reference>
        </references>
      </pivotArea>
    </format>
    <format dxfId="434">
      <pivotArea dataOnly="0" labelOnly="1" outline="0" fieldPosition="0">
        <references count="7">
          <reference field="0" count="1" selected="0">
            <x v="3"/>
          </reference>
          <reference field="2" count="1" selected="0">
            <x v="8"/>
          </reference>
          <reference field="3" count="1" selected="0">
            <x v="21"/>
          </reference>
          <reference field="14" count="1" selected="0">
            <x v="0"/>
          </reference>
          <reference field="25" count="1" selected="0">
            <x v="0"/>
          </reference>
          <reference field="26" count="1">
            <x v="12"/>
          </reference>
          <reference field="27" count="1" selected="0">
            <x v="2"/>
          </reference>
        </references>
      </pivotArea>
    </format>
    <format dxfId="433">
      <pivotArea dataOnly="0" labelOnly="1" outline="0" fieldPosition="0">
        <references count="7">
          <reference field="0" count="1" selected="0">
            <x v="3"/>
          </reference>
          <reference field="2" count="1" selected="0">
            <x v="12"/>
          </reference>
          <reference field="3" count="1" selected="0">
            <x v="25"/>
          </reference>
          <reference field="14" count="1" selected="0">
            <x v="0"/>
          </reference>
          <reference field="25" count="1" selected="0">
            <x v="0"/>
          </reference>
          <reference field="26" count="1">
            <x v="15"/>
          </reference>
          <reference field="27" count="1" selected="0">
            <x v="2"/>
          </reference>
        </references>
      </pivotArea>
    </format>
    <format dxfId="432">
      <pivotArea dataOnly="0" labelOnly="1" outline="0" fieldPosition="0">
        <references count="7">
          <reference field="0" count="1" selected="0">
            <x v="3"/>
          </reference>
          <reference field="2" count="1" selected="0">
            <x v="9"/>
          </reference>
          <reference field="3" count="1" selected="0">
            <x v="22"/>
          </reference>
          <reference field="14" count="1" selected="0">
            <x v="0"/>
          </reference>
          <reference field="25" count="1" selected="0">
            <x v="0"/>
          </reference>
          <reference field="26" count="1">
            <x v="13"/>
          </reference>
          <reference field="27" count="1" selected="0">
            <x v="3"/>
          </reference>
        </references>
      </pivotArea>
    </format>
    <format dxfId="431">
      <pivotArea dataOnly="0" labelOnly="1" outline="0" fieldPosition="0">
        <references count="7">
          <reference field="0" count="1" selected="0">
            <x v="3"/>
          </reference>
          <reference field="2" count="1" selected="0">
            <x v="11"/>
          </reference>
          <reference field="3" count="1" selected="0">
            <x v="24"/>
          </reference>
          <reference field="14" count="1" selected="0">
            <x v="3"/>
          </reference>
          <reference field="25" count="1" selected="0">
            <x v="3"/>
          </reference>
          <reference field="26" count="1">
            <x v="1"/>
          </reference>
          <reference field="27" count="1" selected="0">
            <x v="3"/>
          </reference>
        </references>
      </pivotArea>
    </format>
    <format dxfId="430">
      <pivotArea dataOnly="0" labelOnly="1" outline="0" fieldPosition="0">
        <references count="7">
          <reference field="0" count="1" selected="0">
            <x v="3"/>
          </reference>
          <reference field="2" count="1" selected="0">
            <x v="14"/>
          </reference>
          <reference field="3" count="1" selected="0">
            <x v="27"/>
          </reference>
          <reference field="14" count="1" selected="0">
            <x v="4"/>
          </reference>
          <reference field="25" count="1" selected="0">
            <x v="0"/>
          </reference>
          <reference field="26" count="1">
            <x v="17"/>
          </reference>
          <reference field="27" count="1" selected="0">
            <x v="3"/>
          </reference>
        </references>
      </pivotArea>
    </format>
    <format dxfId="429">
      <pivotArea dataOnly="0" labelOnly="1" outline="0" fieldPosition="0">
        <references count="7">
          <reference field="0" count="1" selected="0">
            <x v="3"/>
          </reference>
          <reference field="2" count="1" selected="0">
            <x v="18"/>
          </reference>
          <reference field="3" count="1" selected="0">
            <x v="31"/>
          </reference>
          <reference field="14" count="1" selected="0">
            <x v="1"/>
          </reference>
          <reference field="25" count="1" selected="0">
            <x v="0"/>
          </reference>
          <reference field="26" count="1">
            <x v="1"/>
          </reference>
          <reference field="27" count="1" selected="0">
            <x v="3"/>
          </reference>
        </references>
      </pivotArea>
    </format>
    <format dxfId="428">
      <pivotArea dataOnly="0" labelOnly="1" outline="0" fieldPosition="0">
        <references count="7">
          <reference field="0" count="1" selected="0">
            <x v="3"/>
          </reference>
          <reference field="2" count="1" selected="0">
            <x v="19"/>
          </reference>
          <reference field="3" count="1" selected="0">
            <x v="32"/>
          </reference>
          <reference field="14" count="1" selected="0">
            <x v="3"/>
          </reference>
          <reference field="25" count="1" selected="0">
            <x v="0"/>
          </reference>
          <reference field="26" count="1">
            <x v="1"/>
          </reference>
          <reference field="27" count="1" selected="0">
            <x v="3"/>
          </reference>
        </references>
      </pivotArea>
    </format>
    <format dxfId="427">
      <pivotArea dataOnly="0" labelOnly="1" outline="0" fieldPosition="0">
        <references count="7">
          <reference field="0" count="1" selected="0">
            <x v="3"/>
          </reference>
          <reference field="2" count="1" selected="0">
            <x v="20"/>
          </reference>
          <reference field="3" count="1" selected="0">
            <x v="33"/>
          </reference>
          <reference field="14" count="1" selected="0">
            <x v="1"/>
          </reference>
          <reference field="25" count="1" selected="0">
            <x v="0"/>
          </reference>
          <reference field="26" count="1">
            <x v="1"/>
          </reference>
          <reference field="27" count="1" selected="0">
            <x v="3"/>
          </reference>
        </references>
      </pivotArea>
    </format>
    <format dxfId="426">
      <pivotArea dataOnly="0" labelOnly="1" outline="0" fieldPosition="0">
        <references count="7">
          <reference field="0" count="1" selected="0">
            <x v="3"/>
          </reference>
          <reference field="2" count="1" selected="0">
            <x v="28"/>
          </reference>
          <reference field="3" count="1" selected="0">
            <x v="41"/>
          </reference>
          <reference field="14" count="1" selected="0">
            <x v="0"/>
          </reference>
          <reference field="25" count="1" selected="0">
            <x v="0"/>
          </reference>
          <reference field="26" count="1">
            <x v="23"/>
          </reference>
          <reference field="27" count="1" selected="0">
            <x v="3"/>
          </reference>
        </references>
      </pivotArea>
    </format>
    <format dxfId="425">
      <pivotArea dataOnly="0" labelOnly="1" outline="0" fieldPosition="0">
        <references count="7">
          <reference field="0" count="1" selected="0">
            <x v="3"/>
          </reference>
          <reference field="2" count="1" selected="0">
            <x v="29"/>
          </reference>
          <reference field="3" count="1" selected="0">
            <x v="42"/>
          </reference>
          <reference field="14" count="1" selected="0">
            <x v="0"/>
          </reference>
          <reference field="25" count="1" selected="0">
            <x v="0"/>
          </reference>
          <reference field="26" count="1">
            <x v="1"/>
          </reference>
          <reference field="27" count="1" selected="0">
            <x v="3"/>
          </reference>
        </references>
      </pivotArea>
    </format>
    <format dxfId="424">
      <pivotArea dataOnly="0" labelOnly="1" outline="0" fieldPosition="0">
        <references count="7">
          <reference field="0" count="1" selected="0">
            <x v="3"/>
          </reference>
          <reference field="2" count="1" selected="0">
            <x v="30"/>
          </reference>
          <reference field="3" count="1" selected="0">
            <x v="43"/>
          </reference>
          <reference field="14" count="1" selected="0">
            <x v="0"/>
          </reference>
          <reference field="25" count="1" selected="0">
            <x v="1"/>
          </reference>
          <reference field="26" count="1">
            <x v="24"/>
          </reference>
          <reference field="27" count="1" selected="0">
            <x v="3"/>
          </reference>
        </references>
      </pivotArea>
    </format>
    <format dxfId="423">
      <pivotArea dataOnly="0" labelOnly="1" outline="0" fieldPosition="0">
        <references count="7">
          <reference field="0" count="1" selected="0">
            <x v="3"/>
          </reference>
          <reference field="2" count="1" selected="0">
            <x v="34"/>
          </reference>
          <reference field="3" count="1" selected="0">
            <x v="47"/>
          </reference>
          <reference field="14" count="1" selected="0">
            <x v="0"/>
          </reference>
          <reference field="25" count="1" selected="0">
            <x v="0"/>
          </reference>
          <reference field="26" count="1">
            <x v="1"/>
          </reference>
          <reference field="27" count="1" selected="0">
            <x v="3"/>
          </reference>
        </references>
      </pivotArea>
    </format>
    <format dxfId="422">
      <pivotArea dataOnly="0" labelOnly="1" outline="0" fieldPosition="0">
        <references count="7">
          <reference field="0" count="1" selected="0">
            <x v="3"/>
          </reference>
          <reference field="2" count="1" selected="0">
            <x v="35"/>
          </reference>
          <reference field="3" count="1" selected="0">
            <x v="48"/>
          </reference>
          <reference field="14" count="1" selected="0">
            <x v="3"/>
          </reference>
          <reference field="25" count="1" selected="0">
            <x v="1"/>
          </reference>
          <reference field="26" count="1">
            <x v="26"/>
          </reference>
          <reference field="27" count="1" selected="0">
            <x v="3"/>
          </reference>
        </references>
      </pivotArea>
    </format>
    <format dxfId="421">
      <pivotArea dataOnly="0" labelOnly="1" outline="0" fieldPosition="0">
        <references count="7">
          <reference field="0" count="1" selected="0">
            <x v="3"/>
          </reference>
          <reference field="2" count="1" selected="0">
            <x v="0"/>
          </reference>
          <reference field="3" count="1" selected="0">
            <x v="15"/>
          </reference>
          <reference field="14" count="1" selected="0">
            <x v="0"/>
          </reference>
          <reference field="25" count="1" selected="0">
            <x v="0"/>
          </reference>
          <reference field="26" count="1">
            <x v="5"/>
          </reference>
          <reference field="27" count="1" selected="0">
            <x v="4"/>
          </reference>
        </references>
      </pivotArea>
    </format>
    <format dxfId="420">
      <pivotArea dataOnly="0" labelOnly="1" outline="0" fieldPosition="0">
        <references count="7">
          <reference field="0" count="1" selected="0">
            <x v="3"/>
          </reference>
          <reference field="2" count="1" selected="0">
            <x v="2"/>
          </reference>
          <reference field="3" count="1" selected="0">
            <x v="16"/>
          </reference>
          <reference field="14" count="1" selected="0">
            <x v="0"/>
          </reference>
          <reference field="25" count="1" selected="0">
            <x v="0"/>
          </reference>
          <reference field="26" count="1">
            <x v="7"/>
          </reference>
          <reference field="27" count="1" selected="0">
            <x v="4"/>
          </reference>
        </references>
      </pivotArea>
    </format>
    <format dxfId="419">
      <pivotArea dataOnly="0" labelOnly="1" outline="0" fieldPosition="0">
        <references count="7">
          <reference field="0" count="1" selected="0">
            <x v="3"/>
          </reference>
          <reference field="2" count="1" selected="0">
            <x v="15"/>
          </reference>
          <reference field="3" count="1" selected="0">
            <x v="28"/>
          </reference>
          <reference field="14" count="1" selected="0">
            <x v="3"/>
          </reference>
          <reference field="25" count="1" selected="0">
            <x v="0"/>
          </reference>
          <reference field="26" count="1">
            <x v="8"/>
          </reference>
          <reference field="27" count="1" selected="0">
            <x v="5"/>
          </reference>
        </references>
      </pivotArea>
    </format>
    <format dxfId="418">
      <pivotArea dataOnly="0" labelOnly="1" outline="0" fieldPosition="0">
        <references count="7">
          <reference field="0" count="1" selected="0">
            <x v="3"/>
          </reference>
          <reference field="2" count="1" selected="0">
            <x v="13"/>
          </reference>
          <reference field="3" count="1" selected="0">
            <x v="26"/>
          </reference>
          <reference field="14" count="1" selected="0">
            <x v="0"/>
          </reference>
          <reference field="25" count="1" selected="0">
            <x v="1"/>
          </reference>
          <reference field="26" count="1">
            <x v="16"/>
          </reference>
          <reference field="27" count="1" selected="0">
            <x v="7"/>
          </reference>
        </references>
      </pivotArea>
    </format>
    <format dxfId="417">
      <pivotArea dataOnly="0" labelOnly="1" outline="0" fieldPosition="0">
        <references count="7">
          <reference field="0" count="1" selected="0">
            <x v="3"/>
          </reference>
          <reference field="2" count="1" selected="0">
            <x v="21"/>
          </reference>
          <reference field="3" count="1" selected="0">
            <x v="34"/>
          </reference>
          <reference field="14" count="1" selected="0">
            <x v="3"/>
          </reference>
          <reference field="25" count="1" selected="0">
            <x v="0"/>
          </reference>
          <reference field="26" count="1">
            <x v="19"/>
          </reference>
          <reference field="27" count="1" selected="0">
            <x v="7"/>
          </reference>
        </references>
      </pivotArea>
    </format>
    <format dxfId="416">
      <pivotArea dataOnly="0" labelOnly="1" outline="0" fieldPosition="0">
        <references count="7">
          <reference field="0" count="1" selected="0">
            <x v="3"/>
          </reference>
          <reference field="2" count="1" selected="0">
            <x v="22"/>
          </reference>
          <reference field="3" count="1" selected="0">
            <x v="35"/>
          </reference>
          <reference field="14" count="1" selected="0">
            <x v="3"/>
          </reference>
          <reference field="25" count="1" selected="0">
            <x v="0"/>
          </reference>
          <reference field="26" count="1">
            <x v="8"/>
          </reference>
          <reference field="27" count="1" selected="0">
            <x v="7"/>
          </reference>
        </references>
      </pivotArea>
    </format>
    <format dxfId="415">
      <pivotArea dataOnly="0" labelOnly="1" outline="0" fieldPosition="0">
        <references count="7">
          <reference field="0" count="1" selected="0">
            <x v="3"/>
          </reference>
          <reference field="2" count="1" selected="0">
            <x v="23"/>
          </reference>
          <reference field="3" count="1" selected="0">
            <x v="36"/>
          </reference>
          <reference field="14" count="1" selected="0">
            <x v="0"/>
          </reference>
          <reference field="25" count="1" selected="0">
            <x v="0"/>
          </reference>
          <reference field="26" count="1">
            <x v="8"/>
          </reference>
          <reference field="27" count="1" selected="0">
            <x v="7"/>
          </reference>
        </references>
      </pivotArea>
    </format>
    <format dxfId="414">
      <pivotArea dataOnly="0" labelOnly="1" outline="0" fieldPosition="0">
        <references count="7">
          <reference field="0" count="1" selected="0">
            <x v="3"/>
          </reference>
          <reference field="2" count="1" selected="0">
            <x v="25"/>
          </reference>
          <reference field="3" count="1" selected="0">
            <x v="38"/>
          </reference>
          <reference field="14" count="1" selected="0">
            <x v="3"/>
          </reference>
          <reference field="25" count="1" selected="0">
            <x v="0"/>
          </reference>
          <reference field="26" count="1">
            <x v="20"/>
          </reference>
          <reference field="27" count="1" selected="0">
            <x v="7"/>
          </reference>
        </references>
      </pivotArea>
    </format>
    <format dxfId="413">
      <pivotArea dataOnly="0" labelOnly="1" outline="0" fieldPosition="0">
        <references count="7">
          <reference field="0" count="1" selected="0">
            <x v="3"/>
          </reference>
          <reference field="2" count="1" selected="0">
            <x v="26"/>
          </reference>
          <reference field="3" count="1" selected="0">
            <x v="39"/>
          </reference>
          <reference field="14" count="1" selected="0">
            <x v="3"/>
          </reference>
          <reference field="25" count="1" selected="0">
            <x v="0"/>
          </reference>
          <reference field="26" count="1">
            <x v="21"/>
          </reference>
          <reference field="27" count="1" selected="0">
            <x v="7"/>
          </reference>
        </references>
      </pivotArea>
    </format>
    <format dxfId="412">
      <pivotArea dataOnly="0" labelOnly="1" outline="0" fieldPosition="0">
        <references count="7">
          <reference field="0" count="1" selected="0">
            <x v="3"/>
          </reference>
          <reference field="2" count="1" selected="0">
            <x v="31"/>
          </reference>
          <reference field="3" count="1" selected="0">
            <x v="44"/>
          </reference>
          <reference field="14" count="1" selected="0">
            <x v="3"/>
          </reference>
          <reference field="25" count="1" selected="0">
            <x v="0"/>
          </reference>
          <reference field="26" count="1">
            <x v="1"/>
          </reference>
          <reference field="27" count="1" selected="0">
            <x v="7"/>
          </reference>
        </references>
      </pivotArea>
    </format>
    <format dxfId="411">
      <pivotArea dataOnly="0" labelOnly="1" outline="0" fieldPosition="0">
        <references count="7">
          <reference field="0" count="1" selected="0">
            <x v="3"/>
          </reference>
          <reference field="2" count="1" selected="0">
            <x v="32"/>
          </reference>
          <reference field="3" count="1" selected="0">
            <x v="45"/>
          </reference>
          <reference field="14" count="1" selected="0">
            <x v="0"/>
          </reference>
          <reference field="25" count="1" selected="0">
            <x v="0"/>
          </reference>
          <reference field="26" count="1">
            <x v="1"/>
          </reference>
          <reference field="27" count="1" selected="0">
            <x v="7"/>
          </reference>
        </references>
      </pivotArea>
    </format>
    <format dxfId="410">
      <pivotArea dataOnly="0" labelOnly="1" outline="0" fieldPosition="0">
        <references count="7">
          <reference field="0" count="1" selected="0">
            <x v="3"/>
          </reference>
          <reference field="2" count="1" selected="0">
            <x v="24"/>
          </reference>
          <reference field="3" count="1" selected="0">
            <x v="37"/>
          </reference>
          <reference field="14" count="1" selected="0">
            <x v="3"/>
          </reference>
          <reference field="25" count="1" selected="0">
            <x v="0"/>
          </reference>
          <reference field="26" count="1">
            <x v="1"/>
          </reference>
          <reference field="27" count="1" selected="0">
            <x v="8"/>
          </reference>
        </references>
      </pivotArea>
    </format>
    <format dxfId="409">
      <pivotArea dataOnly="0" labelOnly="1" outline="0" fieldPosition="0">
        <references count="7">
          <reference field="0" count="1" selected="0">
            <x v="5"/>
          </reference>
          <reference field="2" count="1" selected="0">
            <x v="18"/>
          </reference>
          <reference field="3" count="1" selected="0">
            <x v="68"/>
          </reference>
          <reference field="14" count="1" selected="0">
            <x v="0"/>
          </reference>
          <reference field="25" count="1" selected="0">
            <x v="0"/>
          </reference>
          <reference field="26" count="1">
            <x v="27"/>
          </reference>
          <reference field="27" count="1" selected="0">
            <x v="1"/>
          </reference>
        </references>
      </pivotArea>
    </format>
    <format dxfId="408">
      <pivotArea dataOnly="0" labelOnly="1" outline="0" fieldPosition="0">
        <references count="7">
          <reference field="0" count="1" selected="0">
            <x v="5"/>
          </reference>
          <reference field="2" count="1" selected="0">
            <x v="19"/>
          </reference>
          <reference field="3" count="1" selected="0">
            <x v="69"/>
          </reference>
          <reference field="14" count="1" selected="0">
            <x v="0"/>
          </reference>
          <reference field="25" count="1" selected="0">
            <x v="0"/>
          </reference>
          <reference field="26" count="1">
            <x v="28"/>
          </reference>
          <reference field="27" count="1" selected="0">
            <x v="1"/>
          </reference>
        </references>
      </pivotArea>
    </format>
    <format dxfId="407">
      <pivotArea dataOnly="0" labelOnly="1" outline="0" fieldPosition="0">
        <references count="7">
          <reference field="0" count="1" selected="0">
            <x v="5"/>
          </reference>
          <reference field="2" count="1" selected="0">
            <x v="20"/>
          </reference>
          <reference field="3" count="1" selected="0">
            <x v="70"/>
          </reference>
          <reference field="14" count="1" selected="0">
            <x v="0"/>
          </reference>
          <reference field="25" count="1" selected="0">
            <x v="0"/>
          </reference>
          <reference field="26" count="1">
            <x v="29"/>
          </reference>
          <reference field="27" count="1" selected="0">
            <x v="1"/>
          </reference>
        </references>
      </pivotArea>
    </format>
    <format dxfId="406">
      <pivotArea dataOnly="0" labelOnly="1" outline="0" fieldPosition="0">
        <references count="7">
          <reference field="0" count="1" selected="0">
            <x v="5"/>
          </reference>
          <reference field="2" count="1" selected="0">
            <x v="21"/>
          </reference>
          <reference field="3" count="1" selected="0">
            <x v="71"/>
          </reference>
          <reference field="14" count="1" selected="0">
            <x v="0"/>
          </reference>
          <reference field="25" count="1" selected="0">
            <x v="0"/>
          </reference>
          <reference field="26" count="1">
            <x v="30"/>
          </reference>
          <reference field="27" count="1" selected="0">
            <x v="1"/>
          </reference>
        </references>
      </pivotArea>
    </format>
    <format dxfId="405">
      <pivotArea dataOnly="0" labelOnly="1" outline="0" fieldPosition="0">
        <references count="7">
          <reference field="0" count="1" selected="0">
            <x v="5"/>
          </reference>
          <reference field="2" count="1" selected="0">
            <x v="0"/>
          </reference>
          <reference field="3" count="1" selected="0">
            <x v="50"/>
          </reference>
          <reference field="14" count="1" selected="0">
            <x v="0"/>
          </reference>
          <reference field="25" count="1" selected="0">
            <x v="0"/>
          </reference>
          <reference field="26" count="1">
            <x v="1"/>
          </reference>
          <reference field="27" count="1" selected="0">
            <x v="2"/>
          </reference>
        </references>
      </pivotArea>
    </format>
    <format dxfId="404">
      <pivotArea dataOnly="0" labelOnly="1" outline="0" fieldPosition="0">
        <references count="7">
          <reference field="0" count="1" selected="0">
            <x v="5"/>
          </reference>
          <reference field="2" count="1" selected="0">
            <x v="1"/>
          </reference>
          <reference field="3" count="1" selected="0">
            <x v="51"/>
          </reference>
          <reference field="14" count="1" selected="0">
            <x v="0"/>
          </reference>
          <reference field="25" count="1" selected="0">
            <x v="0"/>
          </reference>
          <reference field="26" count="1">
            <x v="1"/>
          </reference>
          <reference field="27" count="1" selected="0">
            <x v="2"/>
          </reference>
        </references>
      </pivotArea>
    </format>
    <format dxfId="403">
      <pivotArea dataOnly="0" labelOnly="1" outline="0" fieldPosition="0">
        <references count="7">
          <reference field="0" count="1" selected="0">
            <x v="5"/>
          </reference>
          <reference field="2" count="1" selected="0">
            <x v="2"/>
          </reference>
          <reference field="3" count="1" selected="0">
            <x v="52"/>
          </reference>
          <reference field="14" count="1" selected="0">
            <x v="0"/>
          </reference>
          <reference field="25" count="1" selected="0">
            <x v="0"/>
          </reference>
          <reference field="26" count="1">
            <x v="1"/>
          </reference>
          <reference field="27" count="1" selected="0">
            <x v="2"/>
          </reference>
        </references>
      </pivotArea>
    </format>
    <format dxfId="402">
      <pivotArea dataOnly="0" labelOnly="1" outline="0" fieldPosition="0">
        <references count="7">
          <reference field="0" count="1" selected="0">
            <x v="5"/>
          </reference>
          <reference field="2" count="1" selected="0">
            <x v="3"/>
          </reference>
          <reference field="3" count="1" selected="0">
            <x v="53"/>
          </reference>
          <reference field="14" count="1" selected="0">
            <x v="0"/>
          </reference>
          <reference field="25" count="1" selected="0">
            <x v="0"/>
          </reference>
          <reference field="26" count="1">
            <x v="1"/>
          </reference>
          <reference field="27" count="1" selected="0">
            <x v="2"/>
          </reference>
        </references>
      </pivotArea>
    </format>
    <format dxfId="401">
      <pivotArea dataOnly="0" labelOnly="1" outline="0" fieldPosition="0">
        <references count="7">
          <reference field="0" count="1" selected="0">
            <x v="5"/>
          </reference>
          <reference field="2" count="1" selected="0">
            <x v="4"/>
          </reference>
          <reference field="3" count="1" selected="0">
            <x v="54"/>
          </reference>
          <reference field="14" count="1" selected="0">
            <x v="0"/>
          </reference>
          <reference field="25" count="1" selected="0">
            <x v="0"/>
          </reference>
          <reference field="26" count="1">
            <x v="1"/>
          </reference>
          <reference field="27" count="1" selected="0">
            <x v="2"/>
          </reference>
        </references>
      </pivotArea>
    </format>
    <format dxfId="400">
      <pivotArea dataOnly="0" labelOnly="1" outline="0" fieldPosition="0">
        <references count="7">
          <reference field="0" count="1" selected="0">
            <x v="5"/>
          </reference>
          <reference field="2" count="1" selected="0">
            <x v="5"/>
          </reference>
          <reference field="3" count="1" selected="0">
            <x v="55"/>
          </reference>
          <reference field="14" count="1" selected="0">
            <x v="0"/>
          </reference>
          <reference field="25" count="1" selected="0">
            <x v="0"/>
          </reference>
          <reference field="26" count="1">
            <x v="1"/>
          </reference>
          <reference field="27" count="1" selected="0">
            <x v="2"/>
          </reference>
        </references>
      </pivotArea>
    </format>
    <format dxfId="399">
      <pivotArea dataOnly="0" labelOnly="1" outline="0" fieldPosition="0">
        <references count="7">
          <reference field="0" count="1" selected="0">
            <x v="5"/>
          </reference>
          <reference field="2" count="1" selected="0">
            <x v="6"/>
          </reference>
          <reference field="3" count="1" selected="0">
            <x v="56"/>
          </reference>
          <reference field="14" count="1" selected="0">
            <x v="0"/>
          </reference>
          <reference field="25" count="1" selected="0">
            <x v="0"/>
          </reference>
          <reference field="26" count="1">
            <x v="1"/>
          </reference>
          <reference field="27" count="1" selected="0">
            <x v="2"/>
          </reference>
        </references>
      </pivotArea>
    </format>
    <format dxfId="398">
      <pivotArea dataOnly="0" labelOnly="1" outline="0" fieldPosition="0">
        <references count="7">
          <reference field="0" count="1" selected="0">
            <x v="5"/>
          </reference>
          <reference field="2" count="1" selected="0">
            <x v="7"/>
          </reference>
          <reference field="3" count="1" selected="0">
            <x v="57"/>
          </reference>
          <reference field="14" count="1" selected="0">
            <x v="0"/>
          </reference>
          <reference field="25" count="1" selected="0">
            <x v="0"/>
          </reference>
          <reference field="26" count="1">
            <x v="1"/>
          </reference>
          <reference field="27" count="1" selected="0">
            <x v="2"/>
          </reference>
        </references>
      </pivotArea>
    </format>
    <format dxfId="397">
      <pivotArea dataOnly="0" labelOnly="1" outline="0" fieldPosition="0">
        <references count="7">
          <reference field="0" count="1" selected="0">
            <x v="5"/>
          </reference>
          <reference field="2" count="1" selected="0">
            <x v="8"/>
          </reference>
          <reference field="3" count="1" selected="0">
            <x v="58"/>
          </reference>
          <reference field="14" count="1" selected="0">
            <x v="0"/>
          </reference>
          <reference field="25" count="1" selected="0">
            <x v="0"/>
          </reference>
          <reference field="26" count="1">
            <x v="1"/>
          </reference>
          <reference field="27" count="1" selected="0">
            <x v="2"/>
          </reference>
        </references>
      </pivotArea>
    </format>
    <format dxfId="396">
      <pivotArea dataOnly="0" labelOnly="1" outline="0" fieldPosition="0">
        <references count="7">
          <reference field="0" count="1" selected="0">
            <x v="5"/>
          </reference>
          <reference field="2" count="1" selected="0">
            <x v="9"/>
          </reference>
          <reference field="3" count="1" selected="0">
            <x v="59"/>
          </reference>
          <reference field="14" count="1" selected="0">
            <x v="0"/>
          </reference>
          <reference field="25" count="1" selected="0">
            <x v="0"/>
          </reference>
          <reference field="26" count="1">
            <x v="1"/>
          </reference>
          <reference field="27" count="1" selected="0">
            <x v="2"/>
          </reference>
        </references>
      </pivotArea>
    </format>
    <format dxfId="395">
      <pivotArea dataOnly="0" labelOnly="1" outline="0" fieldPosition="0">
        <references count="7">
          <reference field="0" count="1" selected="0">
            <x v="5"/>
          </reference>
          <reference field="2" count="1" selected="0">
            <x v="10"/>
          </reference>
          <reference field="3" count="1" selected="0">
            <x v="60"/>
          </reference>
          <reference field="14" count="1" selected="0">
            <x v="0"/>
          </reference>
          <reference field="25" count="1" selected="0">
            <x v="0"/>
          </reference>
          <reference field="26" count="1">
            <x v="1"/>
          </reference>
          <reference field="27" count="1" selected="0">
            <x v="2"/>
          </reference>
        </references>
      </pivotArea>
    </format>
    <format dxfId="394">
      <pivotArea dataOnly="0" labelOnly="1" outline="0" fieldPosition="0">
        <references count="7">
          <reference field="0" count="1" selected="0">
            <x v="5"/>
          </reference>
          <reference field="2" count="1" selected="0">
            <x v="27"/>
          </reference>
          <reference field="3" count="1" selected="0">
            <x v="77"/>
          </reference>
          <reference field="14" count="1" selected="0">
            <x v="0"/>
          </reference>
          <reference field="25" count="1" selected="0">
            <x v="0"/>
          </reference>
          <reference field="26" count="1">
            <x v="1"/>
          </reference>
          <reference field="27" count="1" selected="0">
            <x v="2"/>
          </reference>
        </references>
      </pivotArea>
    </format>
    <format dxfId="393">
      <pivotArea dataOnly="0" labelOnly="1" outline="0" fieldPosition="0">
        <references count="7">
          <reference field="0" count="1" selected="0">
            <x v="5"/>
          </reference>
          <reference field="2" count="1" selected="0">
            <x v="24"/>
          </reference>
          <reference field="3" count="1" selected="0">
            <x v="74"/>
          </reference>
          <reference field="14" count="1" selected="0">
            <x v="0"/>
          </reference>
          <reference field="25" count="1" selected="0">
            <x v="0"/>
          </reference>
          <reference field="26" count="1">
            <x v="1"/>
          </reference>
          <reference field="27" count="1" selected="0">
            <x v="3"/>
          </reference>
        </references>
      </pivotArea>
    </format>
    <format dxfId="392">
      <pivotArea dataOnly="0" labelOnly="1" outline="0" fieldPosition="0">
        <references count="7">
          <reference field="0" count="1" selected="0">
            <x v="5"/>
          </reference>
          <reference field="2" count="1" selected="0">
            <x v="25"/>
          </reference>
          <reference field="3" count="1" selected="0">
            <x v="75"/>
          </reference>
          <reference field="14" count="1" selected="0">
            <x v="0"/>
          </reference>
          <reference field="25" count="1" selected="0">
            <x v="0"/>
          </reference>
          <reference field="26" count="1">
            <x v="33"/>
          </reference>
          <reference field="27" count="1" selected="0">
            <x v="3"/>
          </reference>
        </references>
      </pivotArea>
    </format>
    <format dxfId="391">
      <pivotArea dataOnly="0" labelOnly="1" outline="0" fieldPosition="0">
        <references count="7">
          <reference field="0" count="1" selected="0">
            <x v="5"/>
          </reference>
          <reference field="2" count="1" selected="0">
            <x v="34"/>
          </reference>
          <reference field="3" count="1" selected="0">
            <x v="84"/>
          </reference>
          <reference field="14" count="1" selected="0">
            <x v="0"/>
          </reference>
          <reference field="25" count="1" selected="0">
            <x v="0"/>
          </reference>
          <reference field="26" count="1">
            <x v="36"/>
          </reference>
          <reference field="27" count="1" selected="0">
            <x v="3"/>
          </reference>
        </references>
      </pivotArea>
    </format>
    <format dxfId="390">
      <pivotArea dataOnly="0" labelOnly="1" outline="0" fieldPosition="0">
        <references count="7">
          <reference field="0" count="1" selected="0">
            <x v="5"/>
          </reference>
          <reference field="2" count="1" selected="0">
            <x v="35"/>
          </reference>
          <reference field="3" count="1" selected="0">
            <x v="85"/>
          </reference>
          <reference field="14" count="1" selected="0">
            <x v="0"/>
          </reference>
          <reference field="25" count="1" selected="0">
            <x v="0"/>
          </reference>
          <reference field="26" count="1">
            <x v="37"/>
          </reference>
          <reference field="27" count="1" selected="0">
            <x v="3"/>
          </reference>
        </references>
      </pivotArea>
    </format>
    <format dxfId="389">
      <pivotArea dataOnly="0" labelOnly="1" outline="0" fieldPosition="0">
        <references count="7">
          <reference field="0" count="1" selected="0">
            <x v="5"/>
          </reference>
          <reference field="2" count="1" selected="0">
            <x v="26"/>
          </reference>
          <reference field="3" count="1" selected="0">
            <x v="76"/>
          </reference>
          <reference field="14" count="1" selected="0">
            <x v="0"/>
          </reference>
          <reference field="25" count="1" selected="0">
            <x v="0"/>
          </reference>
          <reference field="26" count="1">
            <x v="1"/>
          </reference>
          <reference field="27" count="1" selected="0">
            <x v="4"/>
          </reference>
        </references>
      </pivotArea>
    </format>
    <format dxfId="388">
      <pivotArea dataOnly="0" labelOnly="1" outline="0" fieldPosition="0">
        <references count="7">
          <reference field="0" count="1" selected="0">
            <x v="5"/>
          </reference>
          <reference field="2" count="1" selected="0">
            <x v="29"/>
          </reference>
          <reference field="3" count="1" selected="0">
            <x v="79"/>
          </reference>
          <reference field="14" count="1" selected="0">
            <x v="0"/>
          </reference>
          <reference field="25" count="1" selected="0">
            <x v="0"/>
          </reference>
          <reference field="26" count="1">
            <x v="1"/>
          </reference>
          <reference field="27" count="1" selected="0">
            <x v="4"/>
          </reference>
        </references>
      </pivotArea>
    </format>
    <format dxfId="387">
      <pivotArea dataOnly="0" labelOnly="1" outline="0" fieldPosition="0">
        <references count="7">
          <reference field="0" count="1" selected="0">
            <x v="5"/>
          </reference>
          <reference field="2" count="1" selected="0">
            <x v="31"/>
          </reference>
          <reference field="3" count="1" selected="0">
            <x v="81"/>
          </reference>
          <reference field="14" count="1" selected="0">
            <x v="0"/>
          </reference>
          <reference field="25" count="1" selected="0">
            <x v="0"/>
          </reference>
          <reference field="26" count="1">
            <x v="35"/>
          </reference>
          <reference field="27" count="1" selected="0">
            <x v="4"/>
          </reference>
        </references>
      </pivotArea>
    </format>
    <format dxfId="386">
      <pivotArea dataOnly="0" labelOnly="1" outline="0" fieldPosition="0">
        <references count="7">
          <reference field="0" count="1" selected="0">
            <x v="5"/>
          </reference>
          <reference field="2" count="1" selected="0">
            <x v="32"/>
          </reference>
          <reference field="3" count="1" selected="0">
            <x v="82"/>
          </reference>
          <reference field="14" count="1" selected="0">
            <x v="0"/>
          </reference>
          <reference field="25" count="1" selected="0">
            <x v="0"/>
          </reference>
          <reference field="26" count="1">
            <x v="1"/>
          </reference>
          <reference field="27" count="1" selected="0">
            <x v="4"/>
          </reference>
        </references>
      </pivotArea>
    </format>
    <format dxfId="385">
      <pivotArea dataOnly="0" labelOnly="1" outline="0" fieldPosition="0">
        <references count="7">
          <reference field="0" count="1" selected="0">
            <x v="5"/>
          </reference>
          <reference field="2" count="1" selected="0">
            <x v="11"/>
          </reference>
          <reference field="3" count="1" selected="0">
            <x v="61"/>
          </reference>
          <reference field="14" count="1" selected="0">
            <x v="0"/>
          </reference>
          <reference field="25" count="1" selected="0">
            <x v="0"/>
          </reference>
          <reference field="26" count="1">
            <x v="1"/>
          </reference>
          <reference field="27" count="1" selected="0">
            <x v="5"/>
          </reference>
        </references>
      </pivotArea>
    </format>
    <format dxfId="384">
      <pivotArea dataOnly="0" labelOnly="1" outline="0" fieldPosition="0">
        <references count="7">
          <reference field="0" count="1" selected="0">
            <x v="5"/>
          </reference>
          <reference field="2" count="1" selected="0">
            <x v="12"/>
          </reference>
          <reference field="3" count="1" selected="0">
            <x v="62"/>
          </reference>
          <reference field="14" count="1" selected="0">
            <x v="0"/>
          </reference>
          <reference field="25" count="1" selected="0">
            <x v="0"/>
          </reference>
          <reference field="26" count="1">
            <x v="1"/>
          </reference>
          <reference field="27" count="1" selected="0">
            <x v="5"/>
          </reference>
        </references>
      </pivotArea>
    </format>
    <format dxfId="383">
      <pivotArea dataOnly="0" labelOnly="1" outline="0" fieldPosition="0">
        <references count="7">
          <reference field="0" count="1" selected="0">
            <x v="5"/>
          </reference>
          <reference field="2" count="1" selected="0">
            <x v="13"/>
          </reference>
          <reference field="3" count="1" selected="0">
            <x v="63"/>
          </reference>
          <reference field="14" count="1" selected="0">
            <x v="0"/>
          </reference>
          <reference field="25" count="1" selected="0">
            <x v="0"/>
          </reference>
          <reference field="26" count="1">
            <x v="1"/>
          </reference>
          <reference field="27" count="1" selected="0">
            <x v="5"/>
          </reference>
        </references>
      </pivotArea>
    </format>
    <format dxfId="382">
      <pivotArea dataOnly="0" labelOnly="1" outline="0" fieldPosition="0">
        <references count="7">
          <reference field="0" count="1" selected="0">
            <x v="5"/>
          </reference>
          <reference field="2" count="1" selected="0">
            <x v="14"/>
          </reference>
          <reference field="3" count="1" selected="0">
            <x v="64"/>
          </reference>
          <reference field="14" count="1" selected="0">
            <x v="0"/>
          </reference>
          <reference field="25" count="1" selected="0">
            <x v="0"/>
          </reference>
          <reference field="26" count="1">
            <x v="1"/>
          </reference>
          <reference field="27" count="1" selected="0">
            <x v="5"/>
          </reference>
        </references>
      </pivotArea>
    </format>
    <format dxfId="381">
      <pivotArea dataOnly="0" labelOnly="1" outline="0" fieldPosition="0">
        <references count="7">
          <reference field="0" count="1" selected="0">
            <x v="5"/>
          </reference>
          <reference field="2" count="1" selected="0">
            <x v="23"/>
          </reference>
          <reference field="3" count="1" selected="0">
            <x v="73"/>
          </reference>
          <reference field="14" count="1" selected="0">
            <x v="0"/>
          </reference>
          <reference field="25" count="1" selected="0">
            <x v="0"/>
          </reference>
          <reference field="26" count="1">
            <x v="32"/>
          </reference>
          <reference field="27" count="1" selected="0">
            <x v="5"/>
          </reference>
        </references>
      </pivotArea>
    </format>
    <format dxfId="380">
      <pivotArea dataOnly="0" labelOnly="1" outline="0" fieldPosition="0">
        <references count="7">
          <reference field="0" count="1" selected="0">
            <x v="5"/>
          </reference>
          <reference field="2" count="1" selected="0">
            <x v="28"/>
          </reference>
          <reference field="3" count="1" selected="0">
            <x v="78"/>
          </reference>
          <reference field="14" count="1" selected="0">
            <x v="0"/>
          </reference>
          <reference field="25" count="1" selected="0">
            <x v="0"/>
          </reference>
          <reference field="26" count="1">
            <x v="34"/>
          </reference>
          <reference field="27" count="1" selected="0">
            <x v="5"/>
          </reference>
        </references>
      </pivotArea>
    </format>
    <format dxfId="379">
      <pivotArea dataOnly="0" labelOnly="1" outline="0" fieldPosition="0">
        <references count="7">
          <reference field="0" count="1" selected="0">
            <x v="5"/>
          </reference>
          <reference field="2" count="1" selected="0">
            <x v="30"/>
          </reference>
          <reference field="3" count="1" selected="0">
            <x v="80"/>
          </reference>
          <reference field="14" count="1" selected="0">
            <x v="0"/>
          </reference>
          <reference field="25" count="1" selected="0">
            <x v="0"/>
          </reference>
          <reference field="26" count="1">
            <x v="1"/>
          </reference>
          <reference field="27" count="1" selected="0">
            <x v="5"/>
          </reference>
        </references>
      </pivotArea>
    </format>
    <format dxfId="378">
      <pivotArea dataOnly="0" labelOnly="1" outline="0" fieldPosition="0">
        <references count="7">
          <reference field="0" count="1" selected="0">
            <x v="5"/>
          </reference>
          <reference field="2" count="1" selected="0">
            <x v="22"/>
          </reference>
          <reference field="3" count="1" selected="0">
            <x v="72"/>
          </reference>
          <reference field="14" count="1" selected="0">
            <x v="0"/>
          </reference>
          <reference field="25" count="1" selected="0">
            <x v="0"/>
          </reference>
          <reference field="26" count="1">
            <x v="31"/>
          </reference>
          <reference field="27" count="1" selected="0">
            <x v="6"/>
          </reference>
        </references>
      </pivotArea>
    </format>
    <format dxfId="377">
      <pivotArea dataOnly="0" labelOnly="1" outline="0" fieldPosition="0">
        <references count="7">
          <reference field="0" count="1" selected="0">
            <x v="5"/>
          </reference>
          <reference field="2" count="1" selected="0">
            <x v="15"/>
          </reference>
          <reference field="3" count="1" selected="0">
            <x v="65"/>
          </reference>
          <reference field="14" count="1" selected="0">
            <x v="3"/>
          </reference>
          <reference field="25" count="1" selected="0">
            <x v="0"/>
          </reference>
          <reference field="26" count="1">
            <x v="1"/>
          </reference>
          <reference field="27" count="1" selected="0">
            <x v="7"/>
          </reference>
        </references>
      </pivotArea>
    </format>
    <format dxfId="376">
      <pivotArea dataOnly="0" labelOnly="1" outline="0" fieldPosition="0">
        <references count="7">
          <reference field="0" count="1" selected="0">
            <x v="5"/>
          </reference>
          <reference field="2" count="1" selected="0">
            <x v="16"/>
          </reference>
          <reference field="3" count="1" selected="0">
            <x v="66"/>
          </reference>
          <reference field="14" count="1" selected="0">
            <x v="3"/>
          </reference>
          <reference field="25" count="1" selected="0">
            <x v="0"/>
          </reference>
          <reference field="26" count="1">
            <x v="1"/>
          </reference>
          <reference field="27" count="1" selected="0">
            <x v="7"/>
          </reference>
        </references>
      </pivotArea>
    </format>
    <format dxfId="375">
      <pivotArea dataOnly="0" labelOnly="1" outline="0" fieldPosition="0">
        <references count="7">
          <reference field="0" count="1" selected="0">
            <x v="5"/>
          </reference>
          <reference field="2" count="1" selected="0">
            <x v="17"/>
          </reference>
          <reference field="3" count="1" selected="0">
            <x v="67"/>
          </reference>
          <reference field="14" count="1" selected="0">
            <x v="3"/>
          </reference>
          <reference field="25" count="1" selected="0">
            <x v="0"/>
          </reference>
          <reference field="26" count="1">
            <x v="1"/>
          </reference>
          <reference field="27" count="1" selected="0">
            <x v="7"/>
          </reference>
        </references>
      </pivotArea>
    </format>
    <format dxfId="374">
      <pivotArea dataOnly="0" labelOnly="1" outline="0" fieldPosition="0">
        <references count="7">
          <reference field="0" count="1" selected="0">
            <x v="5"/>
          </reference>
          <reference field="2" count="1" selected="0">
            <x v="33"/>
          </reference>
          <reference field="3" count="1" selected="0">
            <x v="83"/>
          </reference>
          <reference field="14" count="1" selected="0">
            <x v="0"/>
          </reference>
          <reference field="25" count="1" selected="0">
            <x v="0"/>
          </reference>
          <reference field="26" count="1">
            <x v="1"/>
          </reference>
          <reference field="27" count="1" selected="0">
            <x v="7"/>
          </reference>
        </references>
      </pivotArea>
    </format>
    <format dxfId="373">
      <pivotArea dataOnly="0" labelOnly="1" outline="0" fieldPosition="0">
        <references count="7">
          <reference field="0" count="1" selected="0">
            <x v="5"/>
          </reference>
          <reference field="2" count="1" selected="0">
            <x v="36"/>
          </reference>
          <reference field="3" count="1" selected="0">
            <x v="86"/>
          </reference>
          <reference field="14" count="1" selected="0">
            <x v="0"/>
          </reference>
          <reference field="25" count="1" selected="0">
            <x v="0"/>
          </reference>
          <reference field="26" count="1">
            <x v="38"/>
          </reference>
          <reference field="27" count="1" selected="0">
            <x v="8"/>
          </reference>
        </references>
      </pivotArea>
    </format>
    <format dxfId="372">
      <pivotArea dataOnly="0" labelOnly="1" outline="0" fieldPosition="0">
        <references count="7">
          <reference field="0" count="1" selected="0">
            <x v="6"/>
          </reference>
          <reference field="2" count="1" selected="0">
            <x v="9"/>
          </reference>
          <reference field="3" count="1" selected="0">
            <x v="96"/>
          </reference>
          <reference field="14" count="1" selected="0">
            <x v="0"/>
          </reference>
          <reference field="25" count="1" selected="0">
            <x v="0"/>
          </reference>
          <reference field="26" count="1">
            <x v="39"/>
          </reference>
          <reference field="27" count="1" selected="0">
            <x v="0"/>
          </reference>
        </references>
      </pivotArea>
    </format>
    <format dxfId="371">
      <pivotArea dataOnly="0" labelOnly="1" outline="0" fieldPosition="0">
        <references count="7">
          <reference field="0" count="1" selected="0">
            <x v="6"/>
          </reference>
          <reference field="2" count="1" selected="0">
            <x v="10"/>
          </reference>
          <reference field="3" count="1" selected="0">
            <x v="97"/>
          </reference>
          <reference field="14" count="1" selected="0">
            <x v="0"/>
          </reference>
          <reference field="25" count="1" selected="0">
            <x v="1"/>
          </reference>
          <reference field="26" count="1">
            <x v="39"/>
          </reference>
          <reference field="27" count="1" selected="0">
            <x v="0"/>
          </reference>
        </references>
      </pivotArea>
    </format>
    <format dxfId="370">
      <pivotArea dataOnly="0" labelOnly="1" outline="0" fieldPosition="0">
        <references count="7">
          <reference field="0" count="1" selected="0">
            <x v="6"/>
          </reference>
          <reference field="2" count="1" selected="0">
            <x v="0"/>
          </reference>
          <reference field="3" count="1" selected="0">
            <x v="87"/>
          </reference>
          <reference field="14" count="1" selected="0">
            <x v="0"/>
          </reference>
          <reference field="25" count="1" selected="0">
            <x v="1"/>
          </reference>
          <reference field="26" count="1">
            <x v="39"/>
          </reference>
          <reference field="27" count="1" selected="0">
            <x v="2"/>
          </reference>
        </references>
      </pivotArea>
    </format>
    <format dxfId="369">
      <pivotArea dataOnly="0" labelOnly="1" outline="0" fieldPosition="0">
        <references count="7">
          <reference field="0" count="1" selected="0">
            <x v="6"/>
          </reference>
          <reference field="2" count="1" selected="0">
            <x v="1"/>
          </reference>
          <reference field="3" count="1" selected="0">
            <x v="88"/>
          </reference>
          <reference field="14" count="1" selected="0">
            <x v="0"/>
          </reference>
          <reference field="25" count="1" selected="0">
            <x v="1"/>
          </reference>
          <reference field="26" count="1">
            <x v="40"/>
          </reference>
          <reference field="27" count="1" selected="0">
            <x v="2"/>
          </reference>
        </references>
      </pivotArea>
    </format>
    <format dxfId="368">
      <pivotArea dataOnly="0" labelOnly="1" outline="0" fieldPosition="0">
        <references count="7">
          <reference field="0" count="1" selected="0">
            <x v="6"/>
          </reference>
          <reference field="2" count="1" selected="0">
            <x v="2"/>
          </reference>
          <reference field="3" count="1" selected="0">
            <x v="89"/>
          </reference>
          <reference field="14" count="1" selected="0">
            <x v="0"/>
          </reference>
          <reference field="25" count="1" selected="0">
            <x v="1"/>
          </reference>
          <reference field="26" count="1">
            <x v="39"/>
          </reference>
          <reference field="27" count="1" selected="0">
            <x v="2"/>
          </reference>
        </references>
      </pivotArea>
    </format>
    <format dxfId="367">
      <pivotArea dataOnly="0" labelOnly="1" outline="0" fieldPosition="0">
        <references count="7">
          <reference field="0" count="1" selected="0">
            <x v="6"/>
          </reference>
          <reference field="2" count="1" selected="0">
            <x v="3"/>
          </reference>
          <reference field="3" count="1" selected="0">
            <x v="90"/>
          </reference>
          <reference field="14" count="1" selected="0">
            <x v="0"/>
          </reference>
          <reference field="25" count="1" selected="0">
            <x v="1"/>
          </reference>
          <reference field="26" count="1">
            <x v="41"/>
          </reference>
          <reference field="27" count="1" selected="0">
            <x v="2"/>
          </reference>
        </references>
      </pivotArea>
    </format>
    <format dxfId="366">
      <pivotArea dataOnly="0" labelOnly="1" outline="0" fieldPosition="0">
        <references count="7">
          <reference field="0" count="1" selected="0">
            <x v="6"/>
          </reference>
          <reference field="2" count="1" selected="0">
            <x v="4"/>
          </reference>
          <reference field="3" count="1" selected="0">
            <x v="91"/>
          </reference>
          <reference field="14" count="1" selected="0">
            <x v="0"/>
          </reference>
          <reference field="25" count="1" selected="0">
            <x v="1"/>
          </reference>
          <reference field="26" count="1">
            <x v="1"/>
          </reference>
          <reference field="27" count="1" selected="0">
            <x v="2"/>
          </reference>
        </references>
      </pivotArea>
    </format>
    <format dxfId="365">
      <pivotArea dataOnly="0" labelOnly="1" outline="0" fieldPosition="0">
        <references count="7">
          <reference field="0" count="1" selected="0">
            <x v="6"/>
          </reference>
          <reference field="2" count="1" selected="0">
            <x v="5"/>
          </reference>
          <reference field="3" count="1" selected="0">
            <x v="92"/>
          </reference>
          <reference field="14" count="1" selected="0">
            <x v="0"/>
          </reference>
          <reference field="25" count="1" selected="0">
            <x v="1"/>
          </reference>
          <reference field="26" count="1">
            <x v="42"/>
          </reference>
          <reference field="27" count="1" selected="0">
            <x v="2"/>
          </reference>
        </references>
      </pivotArea>
    </format>
    <format dxfId="364">
      <pivotArea dataOnly="0" labelOnly="1" outline="0" fieldPosition="0">
        <references count="7">
          <reference field="0" count="1" selected="0">
            <x v="6"/>
          </reference>
          <reference field="2" count="1" selected="0">
            <x v="6"/>
          </reference>
          <reference field="3" count="1" selected="0">
            <x v="93"/>
          </reference>
          <reference field="14" count="1" selected="0">
            <x v="0"/>
          </reference>
          <reference field="25" count="1" selected="0">
            <x v="0"/>
          </reference>
          <reference field="26" count="1">
            <x v="1"/>
          </reference>
          <reference field="27" count="1" selected="0">
            <x v="2"/>
          </reference>
        </references>
      </pivotArea>
    </format>
    <format dxfId="363">
      <pivotArea dataOnly="0" labelOnly="1" outline="0" fieldPosition="0">
        <references count="7">
          <reference field="0" count="1" selected="0">
            <x v="6"/>
          </reference>
          <reference field="2" count="1" selected="0">
            <x v="8"/>
          </reference>
          <reference field="3" count="1" selected="0">
            <x v="95"/>
          </reference>
          <reference field="14" count="1" selected="0">
            <x v="0"/>
          </reference>
          <reference field="25" count="1" selected="0">
            <x v="0"/>
          </reference>
          <reference field="26" count="1">
            <x v="1"/>
          </reference>
          <reference field="27" count="1" selected="0">
            <x v="2"/>
          </reference>
        </references>
      </pivotArea>
    </format>
    <format dxfId="362">
      <pivotArea dataOnly="0" labelOnly="1" outline="0" fieldPosition="0">
        <references count="7">
          <reference field="0" count="1" selected="0">
            <x v="6"/>
          </reference>
          <reference field="2" count="1" selected="0">
            <x v="7"/>
          </reference>
          <reference field="3" count="1" selected="0">
            <x v="94"/>
          </reference>
          <reference field="14" count="1" selected="0">
            <x v="5"/>
          </reference>
          <reference field="25" count="1" selected="0">
            <x v="0"/>
          </reference>
          <reference field="26" count="1">
            <x v="43"/>
          </reference>
          <reference field="27" count="1" selected="0">
            <x v="5"/>
          </reference>
        </references>
      </pivotArea>
    </format>
    <format dxfId="361">
      <pivotArea dataOnly="0" labelOnly="1" outline="0" fieldPosition="0">
        <references count="7">
          <reference field="0" count="1" selected="0">
            <x v="6"/>
          </reference>
          <reference field="2" count="1" selected="0">
            <x v="11"/>
          </reference>
          <reference field="3" count="1" selected="0">
            <x v="98"/>
          </reference>
          <reference field="14" count="1" selected="0">
            <x v="0"/>
          </reference>
          <reference field="25" count="1" selected="0">
            <x v="0"/>
          </reference>
          <reference field="26" count="1">
            <x v="44"/>
          </reference>
          <reference field="27" count="1" selected="0">
            <x v="6"/>
          </reference>
        </references>
      </pivotArea>
    </format>
    <format dxfId="360">
      <pivotArea dataOnly="0" labelOnly="1" outline="0" fieldPosition="0">
        <references count="7">
          <reference field="0" count="1" selected="0">
            <x v="7"/>
          </reference>
          <reference field="2" count="1" selected="0">
            <x v="36"/>
          </reference>
          <reference field="3" count="1" selected="0">
            <x v="134"/>
          </reference>
          <reference field="14" count="1" selected="0">
            <x v="0"/>
          </reference>
          <reference field="25" count="1" selected="0">
            <x v="0"/>
          </reference>
          <reference field="26" count="1">
            <x v="1"/>
          </reference>
          <reference field="27" count="1" selected="0">
            <x v="0"/>
          </reference>
        </references>
      </pivotArea>
    </format>
    <format dxfId="359">
      <pivotArea dataOnly="0" labelOnly="1" outline="0" fieldPosition="0">
        <references count="7">
          <reference field="0" count="1" selected="0">
            <x v="7"/>
          </reference>
          <reference field="2" count="1" selected="0">
            <x v="37"/>
          </reference>
          <reference field="3" count="1" selected="0">
            <x v="135"/>
          </reference>
          <reference field="14" count="1" selected="0">
            <x v="0"/>
          </reference>
          <reference field="25" count="1" selected="0">
            <x v="0"/>
          </reference>
          <reference field="26" count="1">
            <x v="1"/>
          </reference>
          <reference field="27" count="1" selected="0">
            <x v="0"/>
          </reference>
        </references>
      </pivotArea>
    </format>
    <format dxfId="358">
      <pivotArea dataOnly="0" labelOnly="1" outline="0" fieldPosition="0">
        <references count="7">
          <reference field="0" count="1" selected="0">
            <x v="7"/>
          </reference>
          <reference field="2" count="1" selected="0">
            <x v="38"/>
          </reference>
          <reference field="3" count="1" selected="0">
            <x v="136"/>
          </reference>
          <reference field="14" count="1" selected="0">
            <x v="0"/>
          </reference>
          <reference field="25" count="1" selected="0">
            <x v="0"/>
          </reference>
          <reference field="26" count="1">
            <x v="1"/>
          </reference>
          <reference field="27" count="1" selected="0">
            <x v="0"/>
          </reference>
        </references>
      </pivotArea>
    </format>
    <format dxfId="357">
      <pivotArea dataOnly="0" labelOnly="1" outline="0" fieldPosition="0">
        <references count="7">
          <reference field="0" count="1" selected="0">
            <x v="7"/>
          </reference>
          <reference field="2" count="1" selected="0">
            <x v="26"/>
          </reference>
          <reference field="3" count="1" selected="0">
            <x v="124"/>
          </reference>
          <reference field="14" count="1" selected="0">
            <x v="0"/>
          </reference>
          <reference field="25" count="1" selected="0">
            <x v="0"/>
          </reference>
          <reference field="26" count="1">
            <x v="1"/>
          </reference>
          <reference field="27" count="1" selected="0">
            <x v="1"/>
          </reference>
        </references>
      </pivotArea>
    </format>
    <format dxfId="356">
      <pivotArea dataOnly="0" labelOnly="1" outline="0" fieldPosition="0">
        <references count="7">
          <reference field="0" count="1" selected="0">
            <x v="7"/>
          </reference>
          <reference field="2" count="1" selected="0">
            <x v="0"/>
          </reference>
          <reference field="3" count="1" selected="0">
            <x v="99"/>
          </reference>
          <reference field="14" count="1" selected="0">
            <x v="0"/>
          </reference>
          <reference field="25" count="1" selected="0">
            <x v="0"/>
          </reference>
          <reference field="26" count="1">
            <x v="1"/>
          </reference>
          <reference field="27" count="1" selected="0">
            <x v="2"/>
          </reference>
        </references>
      </pivotArea>
    </format>
    <format dxfId="355">
      <pivotArea dataOnly="0" labelOnly="1" outline="0" fieldPosition="0">
        <references count="7">
          <reference field="0" count="1" selected="0">
            <x v="7"/>
          </reference>
          <reference field="2" count="1" selected="0">
            <x v="1"/>
          </reference>
          <reference field="3" count="1" selected="0">
            <x v="100"/>
          </reference>
          <reference field="14" count="1" selected="0">
            <x v="0"/>
          </reference>
          <reference field="25" count="1" selected="0">
            <x v="0"/>
          </reference>
          <reference field="26" count="1">
            <x v="1"/>
          </reference>
          <reference field="27" count="1" selected="0">
            <x v="2"/>
          </reference>
        </references>
      </pivotArea>
    </format>
    <format dxfId="354">
      <pivotArea dataOnly="0" labelOnly="1" outline="0" fieldPosition="0">
        <references count="7">
          <reference field="0" count="1" selected="0">
            <x v="7"/>
          </reference>
          <reference field="2" count="1" selected="0">
            <x v="2"/>
          </reference>
          <reference field="3" count="1" selected="0">
            <x v="101"/>
          </reference>
          <reference field="14" count="1" selected="0">
            <x v="0"/>
          </reference>
          <reference field="25" count="1" selected="0">
            <x v="0"/>
          </reference>
          <reference field="26" count="1">
            <x v="1"/>
          </reference>
          <reference field="27" count="1" selected="0">
            <x v="2"/>
          </reference>
        </references>
      </pivotArea>
    </format>
    <format dxfId="353">
      <pivotArea dataOnly="0" labelOnly="1" outline="0" fieldPosition="0">
        <references count="7">
          <reference field="0" count="1" selected="0">
            <x v="7"/>
          </reference>
          <reference field="2" count="1" selected="0">
            <x v="3"/>
          </reference>
          <reference field="3" count="1" selected="0">
            <x v="102"/>
          </reference>
          <reference field="14" count="1" selected="0">
            <x v="0"/>
          </reference>
          <reference field="25" count="1" selected="0">
            <x v="0"/>
          </reference>
          <reference field="26" count="1">
            <x v="1"/>
          </reference>
          <reference field="27" count="1" selected="0">
            <x v="2"/>
          </reference>
        </references>
      </pivotArea>
    </format>
    <format dxfId="352">
      <pivotArea dataOnly="0" labelOnly="1" outline="0" fieldPosition="0">
        <references count="7">
          <reference field="0" count="1" selected="0">
            <x v="7"/>
          </reference>
          <reference field="2" count="1" selected="0">
            <x v="4"/>
          </reference>
          <reference field="3" count="1" selected="0">
            <x v="103"/>
          </reference>
          <reference field="14" count="1" selected="0">
            <x v="0"/>
          </reference>
          <reference field="25" count="1" selected="0">
            <x v="0"/>
          </reference>
          <reference field="26" count="1">
            <x v="1"/>
          </reference>
          <reference field="27" count="1" selected="0">
            <x v="2"/>
          </reference>
        </references>
      </pivotArea>
    </format>
    <format dxfId="351">
      <pivotArea dataOnly="0" labelOnly="1" outline="0" fieldPosition="0">
        <references count="7">
          <reference field="0" count="1" selected="0">
            <x v="7"/>
          </reference>
          <reference field="2" count="1" selected="0">
            <x v="5"/>
          </reference>
          <reference field="3" count="1" selected="0">
            <x v="104"/>
          </reference>
          <reference field="14" count="1" selected="0">
            <x v="0"/>
          </reference>
          <reference field="25" count="1" selected="0">
            <x v="0"/>
          </reference>
          <reference field="26" count="1">
            <x v="1"/>
          </reference>
          <reference field="27" count="1" selected="0">
            <x v="2"/>
          </reference>
        </references>
      </pivotArea>
    </format>
    <format dxfId="350">
      <pivotArea dataOnly="0" labelOnly="1" outline="0" fieldPosition="0">
        <references count="7">
          <reference field="0" count="1" selected="0">
            <x v="7"/>
          </reference>
          <reference field="2" count="1" selected="0">
            <x v="6"/>
          </reference>
          <reference field="3" count="1" selected="0">
            <x v="105"/>
          </reference>
          <reference field="14" count="1" selected="0">
            <x v="0"/>
          </reference>
          <reference field="25" count="1" selected="0">
            <x v="0"/>
          </reference>
          <reference field="26" count="1">
            <x v="1"/>
          </reference>
          <reference field="27" count="1" selected="0">
            <x v="2"/>
          </reference>
        </references>
      </pivotArea>
    </format>
    <format dxfId="349">
      <pivotArea dataOnly="0" labelOnly="1" outline="0" fieldPosition="0">
        <references count="7">
          <reference field="0" count="1" selected="0">
            <x v="7"/>
          </reference>
          <reference field="2" count="1" selected="0">
            <x v="7"/>
          </reference>
          <reference field="3" count="1" selected="0">
            <x v="106"/>
          </reference>
          <reference field="14" count="1" selected="0">
            <x v="0"/>
          </reference>
          <reference field="25" count="1" selected="0">
            <x v="0"/>
          </reference>
          <reference field="26" count="1">
            <x v="1"/>
          </reference>
          <reference field="27" count="1" selected="0">
            <x v="2"/>
          </reference>
        </references>
      </pivotArea>
    </format>
    <format dxfId="348">
      <pivotArea dataOnly="0" labelOnly="1" outline="0" fieldPosition="0">
        <references count="7">
          <reference field="0" count="1" selected="0">
            <x v="7"/>
          </reference>
          <reference field="2" count="1" selected="0">
            <x v="8"/>
          </reference>
          <reference field="3" count="1" selected="0">
            <x v="107"/>
          </reference>
          <reference field="14" count="1" selected="0">
            <x v="0"/>
          </reference>
          <reference field="25" count="1" selected="0">
            <x v="0"/>
          </reference>
          <reference field="26" count="1">
            <x v="1"/>
          </reference>
          <reference field="27" count="1" selected="0">
            <x v="2"/>
          </reference>
        </references>
      </pivotArea>
    </format>
    <format dxfId="347">
      <pivotArea dataOnly="0" labelOnly="1" outline="0" fieldPosition="0">
        <references count="7">
          <reference field="0" count="1" selected="0">
            <x v="7"/>
          </reference>
          <reference field="2" count="1" selected="0">
            <x v="9"/>
          </reference>
          <reference field="3" count="1" selected="0">
            <x v="108"/>
          </reference>
          <reference field="14" count="1" selected="0">
            <x v="0"/>
          </reference>
          <reference field="25" count="1" selected="0">
            <x v="0"/>
          </reference>
          <reference field="26" count="1">
            <x v="1"/>
          </reference>
          <reference field="27" count="1" selected="0">
            <x v="2"/>
          </reference>
        </references>
      </pivotArea>
    </format>
    <format dxfId="346">
      <pivotArea dataOnly="0" labelOnly="1" outline="0" fieldPosition="0">
        <references count="7">
          <reference field="0" count="1" selected="0">
            <x v="7"/>
          </reference>
          <reference field="2" count="1" selected="0">
            <x v="22"/>
          </reference>
          <reference field="3" count="1" selected="0">
            <x v="120"/>
          </reference>
          <reference field="14" count="1" selected="0">
            <x v="0"/>
          </reference>
          <reference field="25" count="1" selected="0">
            <x v="0"/>
          </reference>
          <reference field="26" count="1">
            <x v="1"/>
          </reference>
          <reference field="27" count="1" selected="0">
            <x v="3"/>
          </reference>
        </references>
      </pivotArea>
    </format>
    <format dxfId="345">
      <pivotArea dataOnly="0" labelOnly="1" outline="0" fieldPosition="0">
        <references count="7">
          <reference field="0" count="1" selected="0">
            <x v="7"/>
          </reference>
          <reference field="2" count="1" selected="0">
            <x v="24"/>
          </reference>
          <reference field="3" count="1" selected="0">
            <x v="122"/>
          </reference>
          <reference field="14" count="1" selected="0">
            <x v="0"/>
          </reference>
          <reference field="25" count="1" selected="0">
            <x v="0"/>
          </reference>
          <reference field="26" count="1">
            <x v="1"/>
          </reference>
          <reference field="27" count="1" selected="0">
            <x v="3"/>
          </reference>
        </references>
      </pivotArea>
    </format>
    <format dxfId="344">
      <pivotArea dataOnly="0" labelOnly="1" outline="0" fieldPosition="0">
        <references count="7">
          <reference field="0" count="1" selected="0">
            <x v="7"/>
          </reference>
          <reference field="2" count="1" selected="0">
            <x v="30"/>
          </reference>
          <reference field="3" count="1" selected="0">
            <x v="128"/>
          </reference>
          <reference field="14" count="1" selected="0">
            <x v="0"/>
          </reference>
          <reference field="25" count="1" selected="0">
            <x v="0"/>
          </reference>
          <reference field="26" count="1">
            <x v="1"/>
          </reference>
          <reference field="27" count="1" selected="0">
            <x v="3"/>
          </reference>
        </references>
      </pivotArea>
    </format>
    <format dxfId="343">
      <pivotArea dataOnly="0" labelOnly="1" outline="0" fieldPosition="0">
        <references count="7">
          <reference field="0" count="1" selected="0">
            <x v="7"/>
          </reference>
          <reference field="2" count="1" selected="0">
            <x v="31"/>
          </reference>
          <reference field="3" count="1" selected="0">
            <x v="129"/>
          </reference>
          <reference field="14" count="1" selected="0">
            <x v="0"/>
          </reference>
          <reference field="25" count="1" selected="0">
            <x v="0"/>
          </reference>
          <reference field="26" count="1">
            <x v="1"/>
          </reference>
          <reference field="27" count="1" selected="0">
            <x v="3"/>
          </reference>
        </references>
      </pivotArea>
    </format>
    <format dxfId="342">
      <pivotArea dataOnly="0" labelOnly="1" outline="0" fieldPosition="0">
        <references count="7">
          <reference field="0" count="1" selected="0">
            <x v="7"/>
          </reference>
          <reference field="2" count="1" selected="0">
            <x v="32"/>
          </reference>
          <reference field="3" count="1" selected="0">
            <x v="130"/>
          </reference>
          <reference field="14" count="1" selected="0">
            <x v="0"/>
          </reference>
          <reference field="25" count="1" selected="0">
            <x v="0"/>
          </reference>
          <reference field="26" count="1">
            <x v="1"/>
          </reference>
          <reference field="27" count="1" selected="0">
            <x v="3"/>
          </reference>
        </references>
      </pivotArea>
    </format>
    <format dxfId="341">
      <pivotArea dataOnly="0" labelOnly="1" outline="0" fieldPosition="0">
        <references count="7">
          <reference field="0" count="1" selected="0">
            <x v="7"/>
          </reference>
          <reference field="2" count="1" selected="0">
            <x v="10"/>
          </reference>
          <reference field="3" count="1" selected="0">
            <x v="109"/>
          </reference>
          <reference field="14" count="1" selected="0">
            <x v="0"/>
          </reference>
          <reference field="25" count="1" selected="0">
            <x v="0"/>
          </reference>
          <reference field="26" count="1">
            <x v="1"/>
          </reference>
          <reference field="27" count="1" selected="0">
            <x v="4"/>
          </reference>
        </references>
      </pivotArea>
    </format>
    <format dxfId="340">
      <pivotArea dataOnly="0" labelOnly="1" outline="0" fieldPosition="0">
        <references count="7">
          <reference field="0" count="1" selected="0">
            <x v="7"/>
          </reference>
          <reference field="2" count="1" selected="0">
            <x v="11"/>
          </reference>
          <reference field="3" count="1" selected="0">
            <x v="109"/>
          </reference>
          <reference field="14" count="1" selected="0">
            <x v="0"/>
          </reference>
          <reference field="25" count="1" selected="0">
            <x v="0"/>
          </reference>
          <reference field="26" count="1">
            <x v="1"/>
          </reference>
          <reference field="27" count="1" selected="0">
            <x v="4"/>
          </reference>
        </references>
      </pivotArea>
    </format>
    <format dxfId="339">
      <pivotArea dataOnly="0" labelOnly="1" outline="0" fieldPosition="0">
        <references count="7">
          <reference field="0" count="1" selected="0">
            <x v="7"/>
          </reference>
          <reference field="2" count="1" selected="0">
            <x v="12"/>
          </reference>
          <reference field="3" count="1" selected="0">
            <x v="110"/>
          </reference>
          <reference field="14" count="1" selected="0">
            <x v="0"/>
          </reference>
          <reference field="25" count="1" selected="0">
            <x v="0"/>
          </reference>
          <reference field="26" count="1">
            <x v="1"/>
          </reference>
          <reference field="27" count="1" selected="0">
            <x v="4"/>
          </reference>
        </references>
      </pivotArea>
    </format>
    <format dxfId="338">
      <pivotArea dataOnly="0" labelOnly="1" outline="0" fieldPosition="0">
        <references count="7">
          <reference field="0" count="1" selected="0">
            <x v="7"/>
          </reference>
          <reference field="2" count="1" selected="0">
            <x v="13"/>
          </reference>
          <reference field="3" count="1" selected="0">
            <x v="111"/>
          </reference>
          <reference field="14" count="1" selected="0">
            <x v="0"/>
          </reference>
          <reference field="25" count="1" selected="0">
            <x v="0"/>
          </reference>
          <reference field="26" count="1">
            <x v="1"/>
          </reference>
          <reference field="27" count="1" selected="0">
            <x v="4"/>
          </reference>
        </references>
      </pivotArea>
    </format>
    <format dxfId="337">
      <pivotArea dataOnly="0" labelOnly="1" outline="0" fieldPosition="0">
        <references count="7">
          <reference field="0" count="1" selected="0">
            <x v="7"/>
          </reference>
          <reference field="2" count="1" selected="0">
            <x v="14"/>
          </reference>
          <reference field="3" count="1" selected="0">
            <x v="112"/>
          </reference>
          <reference field="14" count="1" selected="0">
            <x v="0"/>
          </reference>
          <reference field="25" count="1" selected="0">
            <x v="0"/>
          </reference>
          <reference field="26" count="1">
            <x v="1"/>
          </reference>
          <reference field="27" count="1" selected="0">
            <x v="4"/>
          </reference>
        </references>
      </pivotArea>
    </format>
    <format dxfId="336">
      <pivotArea dataOnly="0" labelOnly="1" outline="0" fieldPosition="0">
        <references count="7">
          <reference field="0" count="1" selected="0">
            <x v="7"/>
          </reference>
          <reference field="2" count="1" selected="0">
            <x v="15"/>
          </reference>
          <reference field="3" count="1" selected="0">
            <x v="113"/>
          </reference>
          <reference field="14" count="1" selected="0">
            <x v="0"/>
          </reference>
          <reference field="25" count="1" selected="0">
            <x v="0"/>
          </reference>
          <reference field="26" count="1">
            <x v="1"/>
          </reference>
          <reference field="27" count="1" selected="0">
            <x v="4"/>
          </reference>
        </references>
      </pivotArea>
    </format>
    <format dxfId="335">
      <pivotArea dataOnly="0" labelOnly="1" outline="0" fieldPosition="0">
        <references count="7">
          <reference field="0" count="1" selected="0">
            <x v="7"/>
          </reference>
          <reference field="2" count="1" selected="0">
            <x v="16"/>
          </reference>
          <reference field="3" count="1" selected="0">
            <x v="114"/>
          </reference>
          <reference field="14" count="1" selected="0">
            <x v="0"/>
          </reference>
          <reference field="25" count="1" selected="0">
            <x v="0"/>
          </reference>
          <reference field="26" count="1">
            <x v="1"/>
          </reference>
          <reference field="27" count="1" selected="0">
            <x v="4"/>
          </reference>
        </references>
      </pivotArea>
    </format>
    <format dxfId="334">
      <pivotArea dataOnly="0" labelOnly="1" outline="0" fieldPosition="0">
        <references count="7">
          <reference field="0" count="1" selected="0">
            <x v="7"/>
          </reference>
          <reference field="2" count="1" selected="0">
            <x v="17"/>
          </reference>
          <reference field="3" count="1" selected="0">
            <x v="115"/>
          </reference>
          <reference field="14" count="1" selected="0">
            <x v="0"/>
          </reference>
          <reference field="25" count="1" selected="0">
            <x v="0"/>
          </reference>
          <reference field="26" count="1">
            <x v="1"/>
          </reference>
          <reference field="27" count="1" selected="0">
            <x v="4"/>
          </reference>
        </references>
      </pivotArea>
    </format>
    <format dxfId="333">
      <pivotArea dataOnly="0" labelOnly="1" outline="0" fieldPosition="0">
        <references count="7">
          <reference field="0" count="1" selected="0">
            <x v="7"/>
          </reference>
          <reference field="2" count="1" selected="0">
            <x v="18"/>
          </reference>
          <reference field="3" count="1" selected="0">
            <x v="116"/>
          </reference>
          <reference field="14" count="1" selected="0">
            <x v="0"/>
          </reference>
          <reference field="25" count="1" selected="0">
            <x v="0"/>
          </reference>
          <reference field="26" count="1">
            <x v="1"/>
          </reference>
          <reference field="27" count="1" selected="0">
            <x v="4"/>
          </reference>
        </references>
      </pivotArea>
    </format>
    <format dxfId="332">
      <pivotArea dataOnly="0" labelOnly="1" outline="0" fieldPosition="0">
        <references count="7">
          <reference field="0" count="1" selected="0">
            <x v="7"/>
          </reference>
          <reference field="2" count="1" selected="0">
            <x v="19"/>
          </reference>
          <reference field="3" count="1" selected="0">
            <x v="117"/>
          </reference>
          <reference field="14" count="1" selected="0">
            <x v="0"/>
          </reference>
          <reference field="25" count="1" selected="0">
            <x v="0"/>
          </reference>
          <reference field="26" count="1">
            <x v="1"/>
          </reference>
          <reference field="27" count="1" selected="0">
            <x v="4"/>
          </reference>
        </references>
      </pivotArea>
    </format>
    <format dxfId="331">
      <pivotArea dataOnly="0" labelOnly="1" outline="0" fieldPosition="0">
        <references count="7">
          <reference field="0" count="1" selected="0">
            <x v="7"/>
          </reference>
          <reference field="2" count="1" selected="0">
            <x v="20"/>
          </reference>
          <reference field="3" count="1" selected="0">
            <x v="118"/>
          </reference>
          <reference field="14" count="1" selected="0">
            <x v="0"/>
          </reference>
          <reference field="25" count="1" selected="0">
            <x v="0"/>
          </reference>
          <reference field="26" count="1">
            <x v="1"/>
          </reference>
          <reference field="27" count="1" selected="0">
            <x v="4"/>
          </reference>
        </references>
      </pivotArea>
    </format>
    <format dxfId="330">
      <pivotArea dataOnly="0" labelOnly="1" outline="0" fieldPosition="0">
        <references count="7">
          <reference field="0" count="1" selected="0">
            <x v="7"/>
          </reference>
          <reference field="2" count="1" selected="0">
            <x v="21"/>
          </reference>
          <reference field="3" count="1" selected="0">
            <x v="119"/>
          </reference>
          <reference field="14" count="1" selected="0">
            <x v="0"/>
          </reference>
          <reference field="25" count="1" selected="0">
            <x v="0"/>
          </reference>
          <reference field="26" count="1">
            <x v="1"/>
          </reference>
          <reference field="27" count="1" selected="0">
            <x v="4"/>
          </reference>
        </references>
      </pivotArea>
    </format>
    <format dxfId="329">
      <pivotArea dataOnly="0" labelOnly="1" outline="0" fieldPosition="0">
        <references count="7">
          <reference field="0" count="1" selected="0">
            <x v="7"/>
          </reference>
          <reference field="2" count="1" selected="0">
            <x v="23"/>
          </reference>
          <reference field="3" count="1" selected="0">
            <x v="121"/>
          </reference>
          <reference field="14" count="1" selected="0">
            <x v="0"/>
          </reference>
          <reference field="25" count="1" selected="0">
            <x v="0"/>
          </reference>
          <reference field="26" count="1">
            <x v="1"/>
          </reference>
          <reference field="27" count="1" selected="0">
            <x v="4"/>
          </reference>
        </references>
      </pivotArea>
    </format>
    <format dxfId="328">
      <pivotArea dataOnly="0" labelOnly="1" outline="0" fieldPosition="0">
        <references count="7">
          <reference field="0" count="1" selected="0">
            <x v="7"/>
          </reference>
          <reference field="2" count="1" selected="0">
            <x v="27"/>
          </reference>
          <reference field="3" count="1" selected="0">
            <x v="125"/>
          </reference>
          <reference field="14" count="1" selected="0">
            <x v="0"/>
          </reference>
          <reference field="25" count="1" selected="0">
            <x v="0"/>
          </reference>
          <reference field="26" count="1">
            <x v="1"/>
          </reference>
          <reference field="27" count="1" selected="0">
            <x v="4"/>
          </reference>
        </references>
      </pivotArea>
    </format>
    <format dxfId="327">
      <pivotArea dataOnly="0" labelOnly="1" outline="0" fieldPosition="0">
        <references count="7">
          <reference field="0" count="1" selected="0">
            <x v="7"/>
          </reference>
          <reference field="2" count="1" selected="0">
            <x v="28"/>
          </reference>
          <reference field="3" count="1" selected="0">
            <x v="126"/>
          </reference>
          <reference field="14" count="1" selected="0">
            <x v="0"/>
          </reference>
          <reference field="25" count="1" selected="0">
            <x v="0"/>
          </reference>
          <reference field="26" count="1">
            <x v="1"/>
          </reference>
          <reference field="27" count="1" selected="0">
            <x v="4"/>
          </reference>
        </references>
      </pivotArea>
    </format>
    <format dxfId="326">
      <pivotArea dataOnly="0" labelOnly="1" outline="0" fieldPosition="0">
        <references count="7">
          <reference field="0" count="1" selected="0">
            <x v="7"/>
          </reference>
          <reference field="2" count="1" selected="0">
            <x v="29"/>
          </reference>
          <reference field="3" count="1" selected="0">
            <x v="127"/>
          </reference>
          <reference field="14" count="1" selected="0">
            <x v="0"/>
          </reference>
          <reference field="25" count="1" selected="0">
            <x v="0"/>
          </reference>
          <reference field="26" count="1">
            <x v="1"/>
          </reference>
          <reference field="27" count="1" selected="0">
            <x v="4"/>
          </reference>
        </references>
      </pivotArea>
    </format>
    <format dxfId="325">
      <pivotArea dataOnly="0" labelOnly="1" outline="0" fieldPosition="0">
        <references count="7">
          <reference field="0" count="1" selected="0">
            <x v="7"/>
          </reference>
          <reference field="2" count="1" selected="0">
            <x v="33"/>
          </reference>
          <reference field="3" count="1" selected="0">
            <x v="131"/>
          </reference>
          <reference field="14" count="1" selected="0">
            <x v="0"/>
          </reference>
          <reference field="25" count="1" selected="0">
            <x v="0"/>
          </reference>
          <reference field="26" count="1">
            <x v="1"/>
          </reference>
          <reference field="27" count="1" selected="0">
            <x v="4"/>
          </reference>
        </references>
      </pivotArea>
    </format>
    <format dxfId="324">
      <pivotArea dataOnly="0" labelOnly="1" outline="0" fieldPosition="0">
        <references count="7">
          <reference field="0" count="1" selected="0">
            <x v="7"/>
          </reference>
          <reference field="2" count="1" selected="0">
            <x v="25"/>
          </reference>
          <reference field="3" count="1" selected="0">
            <x v="123"/>
          </reference>
          <reference field="14" count="1" selected="0">
            <x v="0"/>
          </reference>
          <reference field="25" count="1" selected="0">
            <x v="0"/>
          </reference>
          <reference field="26" count="1">
            <x v="1"/>
          </reference>
          <reference field="27" count="1" selected="0">
            <x v="5"/>
          </reference>
        </references>
      </pivotArea>
    </format>
    <format dxfId="323">
      <pivotArea dataOnly="0" labelOnly="1" outline="0" fieldPosition="0">
        <references count="7">
          <reference field="0" count="1" selected="0">
            <x v="7"/>
          </reference>
          <reference field="2" count="1" selected="0">
            <x v="34"/>
          </reference>
          <reference field="3" count="1" selected="0">
            <x v="132"/>
          </reference>
          <reference field="14" count="1" selected="0">
            <x v="0"/>
          </reference>
          <reference field="25" count="1" selected="0">
            <x v="0"/>
          </reference>
          <reference field="26" count="1">
            <x v="1"/>
          </reference>
          <reference field="27" count="1" selected="0">
            <x v="5"/>
          </reference>
        </references>
      </pivotArea>
    </format>
    <format dxfId="322">
      <pivotArea dataOnly="0" labelOnly="1" outline="0" fieldPosition="0">
        <references count="7">
          <reference field="0" count="1" selected="0">
            <x v="7"/>
          </reference>
          <reference field="2" count="1" selected="0">
            <x v="35"/>
          </reference>
          <reference field="3" count="1" selected="0">
            <x v="133"/>
          </reference>
          <reference field="14" count="1" selected="0">
            <x v="0"/>
          </reference>
          <reference field="25" count="1" selected="0">
            <x v="0"/>
          </reference>
          <reference field="26" count="1">
            <x v="1"/>
          </reference>
          <reference field="27" count="1" selected="0">
            <x v="5"/>
          </reference>
        </references>
      </pivotArea>
    </format>
    <format dxfId="321">
      <pivotArea dataOnly="0" labelOnly="1" outline="0" fieldPosition="0">
        <references count="7">
          <reference field="0" count="1" selected="0">
            <x v="7"/>
          </reference>
          <reference field="2" count="1" selected="0">
            <x v="39"/>
          </reference>
          <reference field="3" count="1" selected="0">
            <x v="137"/>
          </reference>
          <reference field="14" count="1" selected="0">
            <x v="0"/>
          </reference>
          <reference field="25" count="1" selected="0">
            <x v="0"/>
          </reference>
          <reference field="26" count="1">
            <x v="1"/>
          </reference>
          <reference field="27" count="1" selected="0">
            <x v="6"/>
          </reference>
        </references>
      </pivotArea>
    </format>
    <format dxfId="320">
      <pivotArea dataOnly="0" labelOnly="1" outline="0" fieldPosition="0">
        <references count="7">
          <reference field="0" count="1" selected="0">
            <x v="7"/>
          </reference>
          <reference field="2" count="1" selected="0">
            <x v="40"/>
          </reference>
          <reference field="3" count="1" selected="0">
            <x v="138"/>
          </reference>
          <reference field="14" count="1" selected="0">
            <x v="0"/>
          </reference>
          <reference field="25" count="1" selected="0">
            <x v="0"/>
          </reference>
          <reference field="26" count="1">
            <x v="1"/>
          </reference>
          <reference field="27" count="1" selected="0">
            <x v="6"/>
          </reference>
        </references>
      </pivotArea>
    </format>
    <format dxfId="319">
      <pivotArea dataOnly="0" labelOnly="1" outline="0" fieldPosition="0">
        <references count="7">
          <reference field="0" count="1" selected="0">
            <x v="7"/>
          </reference>
          <reference field="2" count="1" selected="0">
            <x v="41"/>
          </reference>
          <reference field="3" count="1" selected="0">
            <x v="139"/>
          </reference>
          <reference field="14" count="1" selected="0">
            <x v="0"/>
          </reference>
          <reference field="25" count="1" selected="0">
            <x v="0"/>
          </reference>
          <reference field="26" count="1">
            <x v="1"/>
          </reference>
          <reference field="27" count="1" selected="0">
            <x v="6"/>
          </reference>
        </references>
      </pivotArea>
    </format>
    <format dxfId="318">
      <pivotArea dataOnly="0" labelOnly="1" outline="0" fieldPosition="0">
        <references count="7">
          <reference field="0" count="1" selected="0">
            <x v="7"/>
          </reference>
          <reference field="2" count="1" selected="0">
            <x v="42"/>
          </reference>
          <reference field="3" count="1" selected="0">
            <x v="140"/>
          </reference>
          <reference field="14" count="1" selected="0">
            <x v="0"/>
          </reference>
          <reference field="25" count="1" selected="0">
            <x v="0"/>
          </reference>
          <reference field="26" count="1">
            <x v="1"/>
          </reference>
          <reference field="27" count="1" selected="0">
            <x v="7"/>
          </reference>
        </references>
      </pivotArea>
    </format>
    <format dxfId="317">
      <pivotArea dataOnly="0" labelOnly="1" outline="0" fieldPosition="0">
        <references count="7">
          <reference field="0" count="1" selected="0">
            <x v="7"/>
          </reference>
          <reference field="2" count="1" selected="0">
            <x v="43"/>
          </reference>
          <reference field="3" count="1" selected="0">
            <x v="141"/>
          </reference>
          <reference field="14" count="1" selected="0">
            <x v="0"/>
          </reference>
          <reference field="25" count="1" selected="0">
            <x v="0"/>
          </reference>
          <reference field="26" count="1">
            <x v="1"/>
          </reference>
          <reference field="27" count="1" selected="0">
            <x v="7"/>
          </reference>
        </references>
      </pivotArea>
    </format>
    <format dxfId="316">
      <pivotArea dataOnly="0" labelOnly="1" outline="0" fieldPosition="0">
        <references count="7">
          <reference field="0" count="1" selected="0">
            <x v="8"/>
          </reference>
          <reference field="2" count="1" selected="0">
            <x v="1"/>
          </reference>
          <reference field="3" count="1" selected="0">
            <x v="143"/>
          </reference>
          <reference field="14" count="1" selected="0">
            <x v="0"/>
          </reference>
          <reference field="25" count="1" selected="0">
            <x v="0"/>
          </reference>
          <reference field="26" count="1">
            <x v="46"/>
          </reference>
          <reference field="27" count="1" selected="0">
            <x v="4"/>
          </reference>
        </references>
      </pivotArea>
    </format>
    <format dxfId="315">
      <pivotArea dataOnly="0" labelOnly="1" outline="0" fieldPosition="0">
        <references count="7">
          <reference field="0" count="1" selected="0">
            <x v="8"/>
          </reference>
          <reference field="2" count="1" selected="0">
            <x v="0"/>
          </reference>
          <reference field="3" count="1" selected="0">
            <x v="142"/>
          </reference>
          <reference field="14" count="1" selected="0">
            <x v="0"/>
          </reference>
          <reference field="25" count="1" selected="0">
            <x v="0"/>
          </reference>
          <reference field="26" count="1">
            <x v="45"/>
          </reference>
          <reference field="27" count="1" selected="0">
            <x v="8"/>
          </reference>
        </references>
      </pivotArea>
    </format>
    <format dxfId="314">
      <pivotArea dataOnly="0" labelOnly="1" outline="0" fieldPosition="0">
        <references count="7">
          <reference field="0" count="1" selected="0">
            <x v="9"/>
          </reference>
          <reference field="2" count="1" selected="0">
            <x v="0"/>
          </reference>
          <reference field="3" count="1" selected="0">
            <x v="144"/>
          </reference>
          <reference field="14" count="1" selected="0">
            <x v="0"/>
          </reference>
          <reference field="25" count="1" selected="0">
            <x v="0"/>
          </reference>
          <reference field="26" count="1">
            <x v="1"/>
          </reference>
          <reference field="27" count="1" selected="0">
            <x v="4"/>
          </reference>
        </references>
      </pivotArea>
    </format>
    <format dxfId="313">
      <pivotArea dataOnly="0" labelOnly="1" outline="0" fieldPosition="0">
        <references count="7">
          <reference field="0" count="1" selected="0">
            <x v="9"/>
          </reference>
          <reference field="2" count="1" selected="0">
            <x v="1"/>
          </reference>
          <reference field="3" count="1" selected="0">
            <x v="145"/>
          </reference>
          <reference field="14" count="1" selected="0">
            <x v="0"/>
          </reference>
          <reference field="25" count="1" selected="0">
            <x v="0"/>
          </reference>
          <reference field="26" count="1">
            <x v="1"/>
          </reference>
          <reference field="27" count="1" selected="0">
            <x v="4"/>
          </reference>
        </references>
      </pivotArea>
    </format>
    <format dxfId="312">
      <pivotArea dataOnly="0" labelOnly="1" outline="0" fieldPosition="0">
        <references count="7">
          <reference field="0" count="1" selected="0">
            <x v="9"/>
          </reference>
          <reference field="2" count="1" selected="0">
            <x v="2"/>
          </reference>
          <reference field="3" count="1" selected="0">
            <x v="146"/>
          </reference>
          <reference field="14" count="1" selected="0">
            <x v="0"/>
          </reference>
          <reference field="25" count="1" selected="0">
            <x v="0"/>
          </reference>
          <reference field="26" count="1">
            <x v="1"/>
          </reference>
          <reference field="27" count="1" selected="0">
            <x v="4"/>
          </reference>
        </references>
      </pivotArea>
    </format>
    <format dxfId="311">
      <pivotArea dataOnly="0" labelOnly="1" outline="0" fieldPosition="0">
        <references count="7">
          <reference field="0" count="1" selected="0">
            <x v="9"/>
          </reference>
          <reference field="2" count="1" selected="0">
            <x v="3"/>
          </reference>
          <reference field="3" count="1" selected="0">
            <x v="147"/>
          </reference>
          <reference field="14" count="1" selected="0">
            <x v="0"/>
          </reference>
          <reference field="25" count="1" selected="0">
            <x v="0"/>
          </reference>
          <reference field="26" count="1">
            <x v="1"/>
          </reference>
          <reference field="27" count="1" selected="0">
            <x v="5"/>
          </reference>
        </references>
      </pivotArea>
    </format>
    <format dxfId="310">
      <pivotArea dataOnly="0" labelOnly="1" outline="0" fieldPosition="0">
        <references count="7">
          <reference field="0" count="1" selected="0">
            <x v="9"/>
          </reference>
          <reference field="2" count="1" selected="0">
            <x v="4"/>
          </reference>
          <reference field="3" count="1" selected="0">
            <x v="148"/>
          </reference>
          <reference field="14" count="1" selected="0">
            <x v="0"/>
          </reference>
          <reference field="25" count="1" selected="0">
            <x v="0"/>
          </reference>
          <reference field="26" count="1">
            <x v="1"/>
          </reference>
          <reference field="27" count="1" selected="0">
            <x v="5"/>
          </reference>
        </references>
      </pivotArea>
    </format>
    <format dxfId="309">
      <pivotArea dataOnly="0" labelOnly="1" outline="0" fieldPosition="0">
        <references count="7">
          <reference field="0" count="1" selected="0">
            <x v="9"/>
          </reference>
          <reference field="2" count="1" selected="0">
            <x v="5"/>
          </reference>
          <reference field="3" count="1" selected="0">
            <x v="149"/>
          </reference>
          <reference field="14" count="1" selected="0">
            <x v="0"/>
          </reference>
          <reference field="25" count="1" selected="0">
            <x v="0"/>
          </reference>
          <reference field="26" count="1">
            <x v="1"/>
          </reference>
          <reference field="27" count="1" selected="0">
            <x v="5"/>
          </reference>
        </references>
      </pivotArea>
    </format>
    <format dxfId="308">
      <pivotArea dataOnly="0" labelOnly="1" outline="0" fieldPosition="0">
        <references count="7">
          <reference field="0" count="1" selected="0">
            <x v="10"/>
          </reference>
          <reference field="2" count="1" selected="0">
            <x v="1"/>
          </reference>
          <reference field="3" count="1" selected="0">
            <x v="151"/>
          </reference>
          <reference field="14" count="1" selected="0">
            <x v="0"/>
          </reference>
          <reference field="25" count="1" selected="0">
            <x v="0"/>
          </reference>
          <reference field="26" count="1">
            <x v="47"/>
          </reference>
          <reference field="27" count="1" selected="0">
            <x v="3"/>
          </reference>
        </references>
      </pivotArea>
    </format>
    <format dxfId="307">
      <pivotArea dataOnly="0" labelOnly="1" outline="0" fieldPosition="0">
        <references count="7">
          <reference field="0" count="1" selected="0">
            <x v="10"/>
          </reference>
          <reference field="2" count="1" selected="0">
            <x v="0"/>
          </reference>
          <reference field="3" count="1" selected="0">
            <x v="150"/>
          </reference>
          <reference field="14" count="1" selected="0">
            <x v="0"/>
          </reference>
          <reference field="25" count="1" selected="0">
            <x v="1"/>
          </reference>
          <reference field="26" count="1">
            <x v="1"/>
          </reference>
          <reference field="27" count="1" selected="0">
            <x v="4"/>
          </reference>
        </references>
      </pivotArea>
    </format>
    <format dxfId="306">
      <pivotArea dataOnly="0" labelOnly="1" outline="0" fieldPosition="0">
        <references count="7">
          <reference field="0" count="1" selected="0">
            <x v="10"/>
          </reference>
          <reference field="2" count="1" selected="0">
            <x v="2"/>
          </reference>
          <reference field="3" count="1" selected="0">
            <x v="152"/>
          </reference>
          <reference field="14" count="1" selected="0">
            <x v="0"/>
          </reference>
          <reference field="25" count="1" selected="0">
            <x v="0"/>
          </reference>
          <reference field="26" count="1">
            <x v="48"/>
          </reference>
          <reference field="27" count="1" selected="0">
            <x v="4"/>
          </reference>
        </references>
      </pivotArea>
    </format>
    <format dxfId="305">
      <pivotArea dataOnly="0" labelOnly="1" outline="0" fieldPosition="0">
        <references count="7">
          <reference field="0" count="1" selected="0">
            <x v="11"/>
          </reference>
          <reference field="2" count="1" selected="0">
            <x v="5"/>
          </reference>
          <reference field="3" count="1" selected="0">
            <x v="158"/>
          </reference>
          <reference field="14" count="1" selected="0">
            <x v="0"/>
          </reference>
          <reference field="25" count="1" selected="0">
            <x v="0"/>
          </reference>
          <reference field="26" count="1">
            <x v="54"/>
          </reference>
          <reference field="27" count="1" selected="0">
            <x v="0"/>
          </reference>
        </references>
      </pivotArea>
    </format>
    <format dxfId="304">
      <pivotArea dataOnly="0" labelOnly="1" outline="0" fieldPosition="0">
        <references count="7">
          <reference field="0" count="1" selected="0">
            <x v="11"/>
          </reference>
          <reference field="2" count="1" selected="0">
            <x v="0"/>
          </reference>
          <reference field="3" count="1" selected="0">
            <x v="153"/>
          </reference>
          <reference field="14" count="1" selected="0">
            <x v="0"/>
          </reference>
          <reference field="25" count="1" selected="0">
            <x v="1"/>
          </reference>
          <reference field="26" count="1">
            <x v="49"/>
          </reference>
          <reference field="27" count="1" selected="0">
            <x v="2"/>
          </reference>
        </references>
      </pivotArea>
    </format>
    <format dxfId="303">
      <pivotArea dataOnly="0" labelOnly="1" outline="0" fieldPosition="0">
        <references count="7">
          <reference field="0" count="1" selected="0">
            <x v="11"/>
          </reference>
          <reference field="2" count="1" selected="0">
            <x v="1"/>
          </reference>
          <reference field="3" count="1" selected="0">
            <x v="154"/>
          </reference>
          <reference field="14" count="1" selected="0">
            <x v="0"/>
          </reference>
          <reference field="25" count="1" selected="0">
            <x v="1"/>
          </reference>
          <reference field="26" count="1">
            <x v="50"/>
          </reference>
          <reference field="27" count="1" selected="0">
            <x v="3"/>
          </reference>
        </references>
      </pivotArea>
    </format>
    <format dxfId="302">
      <pivotArea dataOnly="0" labelOnly="1" outline="0" fieldPosition="0">
        <references count="7">
          <reference field="0" count="1" selected="0">
            <x v="11"/>
          </reference>
          <reference field="2" count="1" selected="0">
            <x v="2"/>
          </reference>
          <reference field="3" count="1" selected="0">
            <x v="155"/>
          </reference>
          <reference field="14" count="1" selected="0">
            <x v="0"/>
          </reference>
          <reference field="25" count="1" selected="0">
            <x v="1"/>
          </reference>
          <reference field="26" count="1">
            <x v="51"/>
          </reference>
          <reference field="27" count="1" selected="0">
            <x v="3"/>
          </reference>
        </references>
      </pivotArea>
    </format>
    <format dxfId="301">
      <pivotArea dataOnly="0" labelOnly="1" outline="0" fieldPosition="0">
        <references count="7">
          <reference field="0" count="1" selected="0">
            <x v="11"/>
          </reference>
          <reference field="2" count="1" selected="0">
            <x v="3"/>
          </reference>
          <reference field="3" count="1" selected="0">
            <x v="156"/>
          </reference>
          <reference field="14" count="1" selected="0">
            <x v="0"/>
          </reference>
          <reference field="25" count="1" selected="0">
            <x v="0"/>
          </reference>
          <reference field="26" count="1">
            <x v="52"/>
          </reference>
          <reference field="27" count="1" selected="0">
            <x v="3"/>
          </reference>
        </references>
      </pivotArea>
    </format>
    <format dxfId="300">
      <pivotArea dataOnly="0" labelOnly="1" outline="0" fieldPosition="0">
        <references count="7">
          <reference field="0" count="1" selected="0">
            <x v="11"/>
          </reference>
          <reference field="2" count="1" selected="0">
            <x v="4"/>
          </reference>
          <reference field="3" count="1" selected="0">
            <x v="157"/>
          </reference>
          <reference field="14" count="1" selected="0">
            <x v="0"/>
          </reference>
          <reference field="25" count="1" selected="0">
            <x v="1"/>
          </reference>
          <reference field="26" count="1">
            <x v="53"/>
          </reference>
          <reference field="27" count="1" selected="0">
            <x v="3"/>
          </reference>
        </references>
      </pivotArea>
    </format>
    <format dxfId="299">
      <pivotArea dataOnly="0" labelOnly="1" outline="0" fieldPosition="0">
        <references count="7">
          <reference field="0" count="1" selected="0">
            <x v="11"/>
          </reference>
          <reference field="2" count="1" selected="0">
            <x v="6"/>
          </reference>
          <reference field="3" count="1" selected="0">
            <x v="159"/>
          </reference>
          <reference field="14" count="1" selected="0">
            <x v="0"/>
          </reference>
          <reference field="25" count="1" selected="0">
            <x v="0"/>
          </reference>
          <reference field="26" count="1">
            <x v="55"/>
          </reference>
          <reference field="27" count="1" selected="0">
            <x v="4"/>
          </reference>
        </references>
      </pivotArea>
    </format>
    <format dxfId="298">
      <pivotArea dataOnly="0" labelOnly="1" outline="0" fieldPosition="0">
        <references count="7">
          <reference field="0" count="1" selected="0">
            <x v="11"/>
          </reference>
          <reference field="2" count="1" selected="0">
            <x v="7"/>
          </reference>
          <reference field="3" count="1" selected="0">
            <x v="160"/>
          </reference>
          <reference field="14" count="1" selected="0">
            <x v="0"/>
          </reference>
          <reference field="25" count="1" selected="0">
            <x v="0"/>
          </reference>
          <reference field="26" count="1">
            <x v="56"/>
          </reference>
          <reference field="27" count="1" selected="0">
            <x v="8"/>
          </reference>
        </references>
      </pivotArea>
    </format>
    <format dxfId="297">
      <pivotArea dataOnly="0" labelOnly="1" outline="0" fieldPosition="0">
        <references count="7">
          <reference field="0" count="1" selected="0">
            <x v="12"/>
          </reference>
          <reference field="2" count="1" selected="0">
            <x v="0"/>
          </reference>
          <reference field="3" count="1" selected="0">
            <x v="161"/>
          </reference>
          <reference field="14" count="1" selected="0">
            <x v="0"/>
          </reference>
          <reference field="25" count="1" selected="0">
            <x v="0"/>
          </reference>
          <reference field="26" count="1">
            <x v="57"/>
          </reference>
          <reference field="27" count="1" selected="0">
            <x v="3"/>
          </reference>
        </references>
      </pivotArea>
    </format>
    <format dxfId="296">
      <pivotArea dataOnly="0" labelOnly="1" outline="0" fieldPosition="0">
        <references count="7">
          <reference field="0" count="1" selected="0">
            <x v="12"/>
          </reference>
          <reference field="2" count="1" selected="0">
            <x v="1"/>
          </reference>
          <reference field="3" count="1" selected="0">
            <x v="162"/>
          </reference>
          <reference field="14" count="1" selected="0">
            <x v="0"/>
          </reference>
          <reference field="25" count="1" selected="0">
            <x v="0"/>
          </reference>
          <reference field="26" count="1">
            <x v="58"/>
          </reference>
          <reference field="27" count="1" selected="0">
            <x v="3"/>
          </reference>
        </references>
      </pivotArea>
    </format>
    <format dxfId="295">
      <pivotArea dataOnly="0" labelOnly="1" outline="0" fieldPosition="0">
        <references count="7">
          <reference field="0" count="1" selected="0">
            <x v="12"/>
          </reference>
          <reference field="2" count="1" selected="0">
            <x v="3"/>
          </reference>
          <reference field="3" count="1" selected="0">
            <x v="164"/>
          </reference>
          <reference field="14" count="1" selected="0">
            <x v="0"/>
          </reference>
          <reference field="25" count="1" selected="0">
            <x v="0"/>
          </reference>
          <reference field="26" count="1">
            <x v="60"/>
          </reference>
          <reference field="27" count="1" selected="0">
            <x v="5"/>
          </reference>
        </references>
      </pivotArea>
    </format>
    <format dxfId="294">
      <pivotArea dataOnly="0" labelOnly="1" outline="0" fieldPosition="0">
        <references count="7">
          <reference field="0" count="1" selected="0">
            <x v="12"/>
          </reference>
          <reference field="2" count="1" selected="0">
            <x v="5"/>
          </reference>
          <reference field="3" count="1" selected="0">
            <x v="166"/>
          </reference>
          <reference field="14" count="1" selected="0">
            <x v="0"/>
          </reference>
          <reference field="25" count="1" selected="0">
            <x v="0"/>
          </reference>
          <reference field="26" count="1">
            <x v="61"/>
          </reference>
          <reference field="27" count="1" selected="0">
            <x v="5"/>
          </reference>
        </references>
      </pivotArea>
    </format>
    <format dxfId="293">
      <pivotArea dataOnly="0" labelOnly="1" outline="0" fieldPosition="0">
        <references count="7">
          <reference field="0" count="1" selected="0">
            <x v="12"/>
          </reference>
          <reference field="2" count="1" selected="0">
            <x v="6"/>
          </reference>
          <reference field="3" count="1" selected="0">
            <x v="167"/>
          </reference>
          <reference field="14" count="1" selected="0">
            <x v="0"/>
          </reference>
          <reference field="25" count="1" selected="0">
            <x v="0"/>
          </reference>
          <reference field="26" count="1">
            <x v="62"/>
          </reference>
          <reference field="27" count="1" selected="0">
            <x v="5"/>
          </reference>
        </references>
      </pivotArea>
    </format>
    <format dxfId="292">
      <pivotArea dataOnly="0" labelOnly="1" outline="0" fieldPosition="0">
        <references count="7">
          <reference field="0" count="1" selected="0">
            <x v="12"/>
          </reference>
          <reference field="2" count="1" selected="0">
            <x v="7"/>
          </reference>
          <reference field="3" count="1" selected="0">
            <x v="168"/>
          </reference>
          <reference field="14" count="1" selected="0">
            <x v="0"/>
          </reference>
          <reference field="25" count="1" selected="0">
            <x v="0"/>
          </reference>
          <reference field="26" count="1">
            <x v="63"/>
          </reference>
          <reference field="27" count="1" selected="0">
            <x v="5"/>
          </reference>
        </references>
      </pivotArea>
    </format>
    <format dxfId="291">
      <pivotArea dataOnly="0" labelOnly="1" outline="0" fieldPosition="0">
        <references count="7">
          <reference field="0" count="1" selected="0">
            <x v="12"/>
          </reference>
          <reference field="2" count="1" selected="0">
            <x v="8"/>
          </reference>
          <reference field="3" count="1" selected="0">
            <x v="169"/>
          </reference>
          <reference field="14" count="1" selected="0">
            <x v="0"/>
          </reference>
          <reference field="25" count="1" selected="0">
            <x v="0"/>
          </reference>
          <reference field="26" count="1">
            <x v="64"/>
          </reference>
          <reference field="27" count="1" selected="0">
            <x v="5"/>
          </reference>
        </references>
      </pivotArea>
    </format>
    <format dxfId="290">
      <pivotArea dataOnly="0" labelOnly="1" outline="0" fieldPosition="0">
        <references count="7">
          <reference field="0" count="1" selected="0">
            <x v="12"/>
          </reference>
          <reference field="2" count="1" selected="0">
            <x v="9"/>
          </reference>
          <reference field="3" count="1" selected="0">
            <x v="170"/>
          </reference>
          <reference field="14" count="1" selected="0">
            <x v="0"/>
          </reference>
          <reference field="25" count="1" selected="0">
            <x v="0"/>
          </reference>
          <reference field="26" count="1">
            <x v="65"/>
          </reference>
          <reference field="27" count="1" selected="0">
            <x v="5"/>
          </reference>
        </references>
      </pivotArea>
    </format>
    <format dxfId="289">
      <pivotArea dataOnly="0" labelOnly="1" outline="0" fieldPosition="0">
        <references count="7">
          <reference field="0" count="1" selected="0">
            <x v="12"/>
          </reference>
          <reference field="2" count="1" selected="0">
            <x v="2"/>
          </reference>
          <reference field="3" count="1" selected="0">
            <x v="163"/>
          </reference>
          <reference field="14" count="1" selected="0">
            <x v="0"/>
          </reference>
          <reference field="25" count="1" selected="0">
            <x v="0"/>
          </reference>
          <reference field="26" count="1">
            <x v="59"/>
          </reference>
          <reference field="27" count="1" selected="0">
            <x v="6"/>
          </reference>
        </references>
      </pivotArea>
    </format>
    <format dxfId="288">
      <pivotArea dataOnly="0" labelOnly="1" outline="0" fieldPosition="0">
        <references count="7">
          <reference field="0" count="1" selected="0">
            <x v="12"/>
          </reference>
          <reference field="2" count="1" selected="0">
            <x v="4"/>
          </reference>
          <reference field="3" count="1" selected="0">
            <x v="165"/>
          </reference>
          <reference field="14" count="1" selected="0">
            <x v="0"/>
          </reference>
          <reference field="25" count="1" selected="0">
            <x v="0"/>
          </reference>
          <reference field="26" count="1">
            <x v="1"/>
          </reference>
          <reference field="27" count="1" selected="0">
            <x v="6"/>
          </reference>
        </references>
      </pivotArea>
    </format>
    <format dxfId="287">
      <pivotArea dataOnly="0" labelOnly="1" outline="0" fieldPosition="0">
        <references count="7">
          <reference field="0" count="1" selected="0">
            <x v="13"/>
          </reference>
          <reference field="2" count="1" selected="0">
            <x v="0"/>
          </reference>
          <reference field="3" count="1" selected="0">
            <x v="171"/>
          </reference>
          <reference field="14" count="1" selected="0">
            <x v="0"/>
          </reference>
          <reference field="25" count="1" selected="0">
            <x v="0"/>
          </reference>
          <reference field="26" count="1">
            <x v="1"/>
          </reference>
          <reference field="27" count="1" selected="0">
            <x v="3"/>
          </reference>
        </references>
      </pivotArea>
    </format>
    <format dxfId="286">
      <pivotArea dataOnly="0" labelOnly="1" outline="0" fieldPosition="0">
        <references count="7">
          <reference field="0" count="1" selected="0">
            <x v="13"/>
          </reference>
          <reference field="2" count="1" selected="0">
            <x v="1"/>
          </reference>
          <reference field="3" count="1" selected="0">
            <x v="172"/>
          </reference>
          <reference field="14" count="1" selected="0">
            <x v="0"/>
          </reference>
          <reference field="25" count="1" selected="0">
            <x v="0"/>
          </reference>
          <reference field="26" count="1">
            <x v="1"/>
          </reference>
          <reference field="27" count="1" selected="0">
            <x v="3"/>
          </reference>
        </references>
      </pivotArea>
    </format>
    <format dxfId="285">
      <pivotArea dataOnly="0" labelOnly="1" outline="0" fieldPosition="0">
        <references count="7">
          <reference field="0" count="1" selected="0">
            <x v="13"/>
          </reference>
          <reference field="2" count="1" selected="0">
            <x v="2"/>
          </reference>
          <reference field="3" count="1" selected="0">
            <x v="173"/>
          </reference>
          <reference field="14" count="1" selected="0">
            <x v="0"/>
          </reference>
          <reference field="25" count="1" selected="0">
            <x v="0"/>
          </reference>
          <reference field="26" count="1">
            <x v="1"/>
          </reference>
          <reference field="27" count="1" selected="0">
            <x v="3"/>
          </reference>
        </references>
      </pivotArea>
    </format>
    <format dxfId="284">
      <pivotArea dataOnly="0" labelOnly="1" outline="0" fieldPosition="0">
        <references count="7">
          <reference field="0" count="1" selected="0">
            <x v="13"/>
          </reference>
          <reference field="2" count="1" selected="0">
            <x v="3"/>
          </reference>
          <reference field="3" count="1" selected="0">
            <x v="174"/>
          </reference>
          <reference field="14" count="1" selected="0">
            <x v="0"/>
          </reference>
          <reference field="25" count="1" selected="0">
            <x v="0"/>
          </reference>
          <reference field="26" count="1">
            <x v="1"/>
          </reference>
          <reference field="27" count="1" selected="0">
            <x v="3"/>
          </reference>
        </references>
      </pivotArea>
    </format>
    <format dxfId="283">
      <pivotArea dataOnly="0" labelOnly="1" outline="0" fieldPosition="0">
        <references count="7">
          <reference field="0" count="1" selected="0">
            <x v="13"/>
          </reference>
          <reference field="2" count="1" selected="0">
            <x v="4"/>
          </reference>
          <reference field="3" count="1" selected="0">
            <x v="175"/>
          </reference>
          <reference field="14" count="1" selected="0">
            <x v="0"/>
          </reference>
          <reference field="25" count="1" selected="0">
            <x v="1"/>
          </reference>
          <reference field="26" count="1">
            <x v="66"/>
          </reference>
          <reference field="27" count="1" selected="0">
            <x v="3"/>
          </reference>
        </references>
      </pivotArea>
    </format>
    <format dxfId="282">
      <pivotArea dataOnly="0" labelOnly="1" outline="0" fieldPosition="0">
        <references count="7">
          <reference field="0" count="1" selected="0">
            <x v="13"/>
          </reference>
          <reference field="2" count="1" selected="0">
            <x v="5"/>
          </reference>
          <reference field="3" count="1" selected="0">
            <x v="176"/>
          </reference>
          <reference field="14" count="1" selected="0">
            <x v="0"/>
          </reference>
          <reference field="25" count="1" selected="0">
            <x v="0"/>
          </reference>
          <reference field="26" count="1">
            <x v="1"/>
          </reference>
          <reference field="27" count="1" selected="0">
            <x v="3"/>
          </reference>
        </references>
      </pivotArea>
    </format>
    <format dxfId="281">
      <pivotArea dataOnly="0" labelOnly="1" outline="0" fieldPosition="0">
        <references count="7">
          <reference field="0" count="1" selected="0">
            <x v="13"/>
          </reference>
          <reference field="2" count="1" selected="0">
            <x v="6"/>
          </reference>
          <reference field="3" count="1" selected="0">
            <x v="177"/>
          </reference>
          <reference field="14" count="1" selected="0">
            <x v="0"/>
          </reference>
          <reference field="25" count="1" selected="0">
            <x v="0"/>
          </reference>
          <reference field="26" count="1">
            <x v="1"/>
          </reference>
          <reference field="27" count="1" selected="0">
            <x v="3"/>
          </reference>
        </references>
      </pivotArea>
    </format>
    <format dxfId="280">
      <pivotArea dataOnly="0" labelOnly="1" outline="0" fieldPosition="0">
        <references count="7">
          <reference field="0" count="1" selected="0">
            <x v="13"/>
          </reference>
          <reference field="2" count="1" selected="0">
            <x v="7"/>
          </reference>
          <reference field="3" count="1" selected="0">
            <x v="178"/>
          </reference>
          <reference field="14" count="1" selected="0">
            <x v="0"/>
          </reference>
          <reference field="25" count="1" selected="0">
            <x v="0"/>
          </reference>
          <reference field="26" count="1">
            <x v="1"/>
          </reference>
          <reference field="27" count="1" selected="0">
            <x v="3"/>
          </reference>
        </references>
      </pivotArea>
    </format>
    <format dxfId="279">
      <pivotArea dataOnly="0" labelOnly="1" outline="0" fieldPosition="0">
        <references count="7">
          <reference field="0" count="1" selected="0">
            <x v="13"/>
          </reference>
          <reference field="2" count="1" selected="0">
            <x v="8"/>
          </reference>
          <reference field="3" count="1" selected="0">
            <x v="179"/>
          </reference>
          <reference field="14" count="1" selected="0">
            <x v="0"/>
          </reference>
          <reference field="25" count="1" selected="0">
            <x v="0"/>
          </reference>
          <reference field="26" count="1">
            <x v="1"/>
          </reference>
          <reference field="27" count="1" selected="0">
            <x v="3"/>
          </reference>
        </references>
      </pivotArea>
    </format>
    <format dxfId="278">
      <pivotArea dataOnly="0" labelOnly="1" outline="0" fieldPosition="0">
        <references count="7">
          <reference field="0" count="1" selected="0">
            <x v="13"/>
          </reference>
          <reference field="2" count="1" selected="0">
            <x v="9"/>
          </reference>
          <reference field="3" count="1" selected="0">
            <x v="180"/>
          </reference>
          <reference field="14" count="1" selected="0">
            <x v="0"/>
          </reference>
          <reference field="25" count="1" selected="0">
            <x v="0"/>
          </reference>
          <reference field="26" count="1">
            <x v="1"/>
          </reference>
          <reference field="27" count="1" selected="0">
            <x v="3"/>
          </reference>
        </references>
      </pivotArea>
    </format>
    <format dxfId="277">
      <pivotArea dataOnly="0" labelOnly="1" outline="0" fieldPosition="0">
        <references count="7">
          <reference field="0" count="1" selected="0">
            <x v="13"/>
          </reference>
          <reference field="2" count="1" selected="0">
            <x v="10"/>
          </reference>
          <reference field="3" count="1" selected="0">
            <x v="181"/>
          </reference>
          <reference field="14" count="1" selected="0">
            <x v="0"/>
          </reference>
          <reference field="25" count="1" selected="0">
            <x v="0"/>
          </reference>
          <reference field="26" count="1">
            <x v="1"/>
          </reference>
          <reference field="27" count="1" selected="0">
            <x v="3"/>
          </reference>
        </references>
      </pivotArea>
    </format>
    <format dxfId="276">
      <pivotArea dataOnly="0" labelOnly="1" outline="0" fieldPosition="0">
        <references count="7">
          <reference field="0" count="1" selected="0">
            <x v="13"/>
          </reference>
          <reference field="2" count="1" selected="0">
            <x v="11"/>
          </reference>
          <reference field="3" count="1" selected="0">
            <x v="182"/>
          </reference>
          <reference field="14" count="1" selected="0">
            <x v="0"/>
          </reference>
          <reference field="25" count="1" selected="0">
            <x v="0"/>
          </reference>
          <reference field="26" count="1">
            <x v="1"/>
          </reference>
          <reference field="27" count="1" selected="0">
            <x v="3"/>
          </reference>
        </references>
      </pivotArea>
    </format>
    <format dxfId="275">
      <pivotArea field="3" type="button" dataOnly="0" labelOnly="1" outline="0" axis="axisRow" fieldPosition="3"/>
    </format>
    <format dxfId="274">
      <pivotArea dataOnly="0" outline="0" fieldPosition="0">
        <references count="1">
          <reference field="0" count="0" defaultSubtotal="1"/>
        </references>
      </pivotArea>
    </format>
    <format dxfId="273">
      <pivotArea dataOnly="0" outline="0" fieldPosition="0">
        <references count="1">
          <reference field="27" count="0" defaultSubtotal="1"/>
        </references>
      </pivotArea>
    </format>
    <format dxfId="272">
      <pivotArea dataOnly="0" outline="0" fieldPosition="0">
        <references count="1">
          <reference field="27" count="0" defaultSubtotal="1"/>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4" cacheId="0" applyNumberFormats="0" applyBorderFormats="0" applyFontFormats="0" applyPatternFormats="0" applyAlignmentFormats="0" applyWidthHeightFormats="1" dataCaption="Values" missingCaption="0" updatedVersion="4" minRefreshableVersion="3" itemPrintTitles="1" createdVersion="4" indent="0" compact="0" compactData="0" gridDropZones="1" multipleFieldFilters="0">
  <location ref="A3:N201" firstHeaderRow="1" firstDataRow="2" firstDataCol="7" rowPageCount="1" colPageCount="1"/>
  <pivotFields count="31">
    <pivotField axis="axisRow" compact="0" outline="0" showAll="0">
      <items count="16">
        <item x="0"/>
        <item x="13"/>
        <item x="1"/>
        <item x="2"/>
        <item h="1" m="1" x="14"/>
        <item x="3"/>
        <item x="4"/>
        <item x="5"/>
        <item x="6"/>
        <item x="7"/>
        <item x="8"/>
        <item x="9"/>
        <item x="10"/>
        <item x="11"/>
        <item x="12"/>
        <item t="default"/>
      </items>
      <extLst>
        <ext xmlns:x14="http://schemas.microsoft.com/office/spreadsheetml/2009/9/main" uri="{2946ED86-A175-432a-8AC1-64E0C546D7DE}">
          <x14:pivotField fillDownLabels="1"/>
        </ext>
      </extLst>
    </pivotField>
    <pivotField axis="axisPage" compact="0" outline="0" subtotalTop="0" multipleItemSelectionAllowed="1" showAll="0">
      <items count="4">
        <item h="1" x="2"/>
        <item x="0"/>
        <item h="1" x="1"/>
        <item t="default"/>
      </items>
      <extLst>
        <ext xmlns:x14="http://schemas.microsoft.com/office/spreadsheetml/2009/9/main" uri="{2946ED86-A175-432a-8AC1-64E0C546D7DE}">
          <x14:pivotField fillDownLabels="1"/>
        </ext>
      </extLst>
    </pivotField>
    <pivotField axis="axisRow" compact="0" outline="0" showAll="0" defaultSubtota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5"/>
        <item x="44"/>
      </items>
    </pivotField>
    <pivotField axis="axisRow" compact="0" outline="0" showAll="0" defaultSubtotal="0">
      <items count="191">
        <item x="0"/>
        <item x="1"/>
        <item x="2"/>
        <item x="3"/>
        <item x="4"/>
        <item x="5"/>
        <item x="6"/>
        <item m="1" x="188"/>
        <item x="184"/>
        <item x="7"/>
        <item x="8"/>
        <item x="9"/>
        <item x="10"/>
        <item x="12"/>
        <item x="15"/>
        <item x="11"/>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m="1" x="190"/>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m="1" x="187"/>
        <item sd="0" x="180"/>
        <item m="1" x="186"/>
        <item x="181"/>
        <item x="182"/>
        <item m="1" x="185"/>
        <item m="1" x="189"/>
        <item x="183"/>
      </items>
      <extLst>
        <ext xmlns:x14="http://schemas.microsoft.com/office/spreadsheetml/2009/9/main" uri="{2946ED86-A175-432a-8AC1-64E0C546D7DE}">
          <x14:pivotField fillDownLabels="1"/>
        </ext>
      </extLst>
    </pivotField>
    <pivotField dataField="1" compact="0" outline="0" showAll="0" defaultSubtotal="0"/>
    <pivotField dataField="1" compact="0" numFmtId="40" outline="0" showAll="0" defaultSubtotal="0"/>
    <pivotField dataField="1"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axis="axisRow" compact="0" outline="0" showAll="0" defaultSubtotal="0">
      <items count="6">
        <item x="0"/>
        <item x="4"/>
        <item x="1"/>
        <item x="2"/>
        <item x="3"/>
        <item x="5"/>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4">
        <item x="1"/>
        <item x="0"/>
        <item x="3"/>
        <item x="2"/>
      </items>
    </pivotField>
    <pivotField axis="axisRow" compact="0" outline="0" showAll="0">
      <items count="68">
        <item x="3"/>
        <item x="2"/>
        <item x="0"/>
        <item x="1"/>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axis="axisRow" compact="0" outline="0" showAll="0" sortType="ascending" defaultSubtotal="0">
      <items count="10">
        <item x="0"/>
        <item x="1"/>
        <item x="3"/>
        <item x="4"/>
        <item x="2"/>
        <item x="6"/>
        <item x="8"/>
        <item x="5"/>
        <item x="7"/>
        <item x="9"/>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s>
  <rowFields count="7">
    <field x="0"/>
    <field x="27"/>
    <field x="2"/>
    <field x="3"/>
    <field x="14"/>
    <field x="25"/>
    <field x="26"/>
  </rowFields>
  <rowItems count="197">
    <i>
      <x/>
      <x/>
      <x/>
      <x/>
      <x/>
      <x v="1"/>
      <x v="2"/>
    </i>
    <i r="2">
      <x v="1"/>
      <x v="1"/>
      <x/>
      <x/>
      <x v="3"/>
    </i>
    <i r="2">
      <x v="2"/>
      <x v="2"/>
      <x/>
      <x/>
      <x v="1"/>
    </i>
    <i r="2">
      <x v="3"/>
      <x v="3"/>
      <x/>
      <x v="1"/>
      <x/>
    </i>
    <i r="2">
      <x v="4"/>
      <x v="4"/>
      <x/>
      <x v="1"/>
      <x/>
    </i>
    <i r="2">
      <x v="5"/>
      <x v="5"/>
      <x/>
      <x v="1"/>
      <x/>
    </i>
    <i r="2">
      <x v="6"/>
      <x v="6"/>
      <x v="2"/>
      <x/>
      <x v="4"/>
    </i>
    <i t="default">
      <x/>
    </i>
    <i>
      <x v="2"/>
      <x/>
      <x/>
      <x v="9"/>
      <x/>
      <x v="1"/>
      <x/>
    </i>
    <i r="2">
      <x v="1"/>
      <x v="10"/>
      <x/>
      <x/>
      <x v="1"/>
    </i>
    <i r="1">
      <x v="1"/>
      <x v="2"/>
      <x v="11"/>
      <x/>
      <x/>
      <x v="1"/>
    </i>
    <i r="2">
      <x v="3"/>
      <x v="12"/>
      <x/>
      <x/>
      <x v="1"/>
    </i>
    <i t="default">
      <x v="2"/>
    </i>
    <i>
      <x v="3"/>
      <x/>
      <x v="1"/>
      <x v="13"/>
      <x/>
      <x v="1"/>
      <x v="6"/>
    </i>
    <i r="2">
      <x v="3"/>
      <x v="17"/>
      <x/>
      <x/>
      <x v="8"/>
    </i>
    <i r="2">
      <x v="5"/>
      <x v="18"/>
      <x v="3"/>
      <x v="1"/>
      <x v="9"/>
    </i>
    <i r="2">
      <x v="6"/>
      <x v="19"/>
      <x v="3"/>
      <x/>
      <x v="10"/>
    </i>
    <i r="1">
      <x v="1"/>
      <x v="10"/>
      <x v="23"/>
      <x/>
      <x/>
      <x v="14"/>
    </i>
    <i r="2">
      <x v="16"/>
      <x v="29"/>
      <x v="3"/>
      <x/>
      <x v="18"/>
    </i>
    <i r="2">
      <x v="17"/>
      <x v="30"/>
      <x v="3"/>
      <x/>
      <x v="18"/>
    </i>
    <i r="2">
      <x v="27"/>
      <x v="40"/>
      <x/>
      <x/>
      <x v="22"/>
    </i>
    <i r="2">
      <x v="33"/>
      <x v="46"/>
      <x v="3"/>
      <x/>
      <x v="25"/>
    </i>
    <i r="1">
      <x v="2"/>
      <x v="4"/>
      <x v="14"/>
      <x/>
      <x/>
      <x v="8"/>
    </i>
    <i r="2">
      <x v="7"/>
      <x v="20"/>
      <x v="3"/>
      <x/>
      <x v="11"/>
    </i>
    <i r="2">
      <x v="8"/>
      <x v="21"/>
      <x/>
      <x/>
      <x v="12"/>
    </i>
    <i r="2">
      <x v="12"/>
      <x v="25"/>
      <x/>
      <x/>
      <x v="15"/>
    </i>
    <i r="1">
      <x v="3"/>
      <x v="9"/>
      <x v="22"/>
      <x/>
      <x/>
      <x v="13"/>
    </i>
    <i r="2">
      <x v="11"/>
      <x v="24"/>
      <x v="3"/>
      <x v="3"/>
      <x v="1"/>
    </i>
    <i r="2">
      <x v="14"/>
      <x v="27"/>
      <x v="4"/>
      <x/>
      <x v="17"/>
    </i>
    <i r="2">
      <x v="18"/>
      <x v="31"/>
      <x v="1"/>
      <x/>
      <x v="1"/>
    </i>
    <i r="2">
      <x v="19"/>
      <x v="32"/>
      <x v="3"/>
      <x/>
      <x v="1"/>
    </i>
    <i r="2">
      <x v="20"/>
      <x v="33"/>
      <x v="1"/>
      <x/>
      <x v="1"/>
    </i>
    <i r="2">
      <x v="28"/>
      <x v="41"/>
      <x/>
      <x/>
      <x v="23"/>
    </i>
    <i r="2">
      <x v="29"/>
      <x v="42"/>
      <x/>
      <x/>
      <x v="1"/>
    </i>
    <i r="2">
      <x v="30"/>
      <x v="43"/>
      <x/>
      <x v="1"/>
      <x v="24"/>
    </i>
    <i r="2">
      <x v="34"/>
      <x v="47"/>
      <x/>
      <x/>
      <x v="1"/>
    </i>
    <i r="2">
      <x v="35"/>
      <x v="48"/>
      <x v="3"/>
      <x v="1"/>
      <x v="26"/>
    </i>
    <i r="1">
      <x v="4"/>
      <x/>
      <x v="15"/>
      <x/>
      <x/>
      <x v="5"/>
    </i>
    <i r="2">
      <x v="2"/>
      <x v="16"/>
      <x/>
      <x/>
      <x v="7"/>
    </i>
    <i r="1">
      <x v="5"/>
      <x v="15"/>
      <x v="28"/>
      <x v="3"/>
      <x/>
      <x v="8"/>
    </i>
    <i r="1">
      <x v="7"/>
      <x v="13"/>
      <x v="26"/>
      <x/>
      <x v="1"/>
      <x v="16"/>
    </i>
    <i r="2">
      <x v="21"/>
      <x v="34"/>
      <x v="3"/>
      <x/>
      <x v="19"/>
    </i>
    <i r="2">
      <x v="22"/>
      <x v="35"/>
      <x v="3"/>
      <x/>
      <x v="8"/>
    </i>
    <i r="2">
      <x v="23"/>
      <x v="36"/>
      <x/>
      <x/>
      <x v="8"/>
    </i>
    <i r="2">
      <x v="25"/>
      <x v="38"/>
      <x v="3"/>
      <x/>
      <x v="20"/>
    </i>
    <i r="2">
      <x v="26"/>
      <x v="39"/>
      <x v="3"/>
      <x/>
      <x v="21"/>
    </i>
    <i r="2">
      <x v="31"/>
      <x v="44"/>
      <x v="3"/>
      <x/>
      <x v="1"/>
    </i>
    <i r="2">
      <x v="32"/>
      <x v="45"/>
      <x/>
      <x/>
      <x v="1"/>
    </i>
    <i r="1">
      <x v="8"/>
      <x v="24"/>
      <x v="37"/>
      <x v="3"/>
      <x/>
      <x v="1"/>
    </i>
    <i t="default">
      <x v="3"/>
    </i>
    <i>
      <x v="5"/>
      <x v="1"/>
      <x v="18"/>
      <x v="68"/>
      <x/>
      <x/>
      <x v="27"/>
    </i>
    <i r="2">
      <x v="19"/>
      <x v="69"/>
      <x/>
      <x/>
      <x v="28"/>
    </i>
    <i r="2">
      <x v="20"/>
      <x v="70"/>
      <x/>
      <x/>
      <x v="29"/>
    </i>
    <i r="2">
      <x v="21"/>
      <x v="71"/>
      <x/>
      <x/>
      <x v="30"/>
    </i>
    <i r="1">
      <x v="2"/>
      <x/>
      <x v="50"/>
      <x/>
      <x/>
      <x v="1"/>
    </i>
    <i r="2">
      <x v="1"/>
      <x v="51"/>
      <x/>
      <x/>
      <x v="1"/>
    </i>
    <i r="2">
      <x v="2"/>
      <x v="52"/>
      <x/>
      <x/>
      <x v="1"/>
    </i>
    <i r="2">
      <x v="3"/>
      <x v="53"/>
      <x/>
      <x/>
      <x v="1"/>
    </i>
    <i r="2">
      <x v="4"/>
      <x v="54"/>
      <x/>
      <x/>
      <x v="1"/>
    </i>
    <i r="2">
      <x v="5"/>
      <x v="55"/>
      <x/>
      <x/>
      <x v="1"/>
    </i>
    <i r="2">
      <x v="6"/>
      <x v="56"/>
      <x/>
      <x/>
      <x v="1"/>
    </i>
    <i r="2">
      <x v="7"/>
      <x v="57"/>
      <x/>
      <x/>
      <x v="1"/>
    </i>
    <i r="2">
      <x v="8"/>
      <x v="58"/>
      <x/>
      <x/>
      <x v="1"/>
    </i>
    <i r="2">
      <x v="9"/>
      <x v="59"/>
      <x/>
      <x/>
      <x v="1"/>
    </i>
    <i r="2">
      <x v="10"/>
      <x v="60"/>
      <x/>
      <x/>
      <x v="1"/>
    </i>
    <i r="2">
      <x v="27"/>
      <x v="77"/>
      <x/>
      <x/>
      <x v="1"/>
    </i>
    <i r="1">
      <x v="3"/>
      <x v="24"/>
      <x v="74"/>
      <x/>
      <x/>
      <x v="1"/>
    </i>
    <i r="2">
      <x v="25"/>
      <x v="75"/>
      <x/>
      <x/>
      <x v="33"/>
    </i>
    <i r="2">
      <x v="34"/>
      <x v="84"/>
      <x/>
      <x/>
      <x v="36"/>
    </i>
    <i r="2">
      <x v="35"/>
      <x v="85"/>
      <x/>
      <x/>
      <x v="37"/>
    </i>
    <i r="1">
      <x v="4"/>
      <x v="26"/>
      <x v="76"/>
      <x/>
      <x/>
      <x v="1"/>
    </i>
    <i r="2">
      <x v="29"/>
      <x v="79"/>
      <x/>
      <x/>
      <x v="1"/>
    </i>
    <i r="2">
      <x v="31"/>
      <x v="81"/>
      <x/>
      <x/>
      <x v="35"/>
    </i>
    <i r="2">
      <x v="32"/>
      <x v="82"/>
      <x/>
      <x/>
      <x v="1"/>
    </i>
    <i r="1">
      <x v="5"/>
      <x v="11"/>
      <x v="61"/>
      <x/>
      <x/>
      <x v="1"/>
    </i>
    <i r="2">
      <x v="12"/>
      <x v="62"/>
      <x/>
      <x/>
      <x v="1"/>
    </i>
    <i r="2">
      <x v="13"/>
      <x v="63"/>
      <x/>
      <x/>
      <x v="1"/>
    </i>
    <i r="2">
      <x v="14"/>
      <x v="64"/>
      <x/>
      <x/>
      <x v="1"/>
    </i>
    <i r="2">
      <x v="23"/>
      <x v="73"/>
      <x/>
      <x/>
      <x v="32"/>
    </i>
    <i r="2">
      <x v="28"/>
      <x v="78"/>
      <x/>
      <x/>
      <x v="34"/>
    </i>
    <i r="2">
      <x v="30"/>
      <x v="80"/>
      <x/>
      <x/>
      <x v="1"/>
    </i>
    <i r="1">
      <x v="6"/>
      <x v="22"/>
      <x v="72"/>
      <x/>
      <x/>
      <x v="31"/>
    </i>
    <i r="1">
      <x v="7"/>
      <x v="15"/>
      <x v="65"/>
      <x v="3"/>
      <x/>
      <x v="1"/>
    </i>
    <i r="2">
      <x v="16"/>
      <x v="66"/>
      <x v="3"/>
      <x/>
      <x v="1"/>
    </i>
    <i r="2">
      <x v="17"/>
      <x v="67"/>
      <x v="3"/>
      <x/>
      <x v="1"/>
    </i>
    <i r="2">
      <x v="33"/>
      <x v="83"/>
      <x/>
      <x/>
      <x v="1"/>
    </i>
    <i r="1">
      <x v="8"/>
      <x v="36"/>
      <x v="86"/>
      <x/>
      <x/>
      <x v="38"/>
    </i>
    <i t="default">
      <x v="5"/>
    </i>
    <i>
      <x v="6"/>
      <x/>
      <x v="9"/>
      <x v="96"/>
      <x/>
      <x/>
      <x v="39"/>
    </i>
    <i r="2">
      <x v="10"/>
      <x v="97"/>
      <x/>
      <x v="1"/>
      <x v="39"/>
    </i>
    <i r="1">
      <x v="2"/>
      <x/>
      <x v="87"/>
      <x/>
      <x v="1"/>
      <x v="39"/>
    </i>
    <i r="2">
      <x v="1"/>
      <x v="88"/>
      <x/>
      <x v="1"/>
      <x v="40"/>
    </i>
    <i r="2">
      <x v="2"/>
      <x v="89"/>
      <x/>
      <x v="1"/>
      <x v="39"/>
    </i>
    <i r="2">
      <x v="3"/>
      <x v="90"/>
      <x/>
      <x v="1"/>
      <x v="41"/>
    </i>
    <i r="2">
      <x v="4"/>
      <x v="91"/>
      <x/>
      <x v="1"/>
      <x v="1"/>
    </i>
    <i r="2">
      <x v="5"/>
      <x v="92"/>
      <x/>
      <x v="1"/>
      <x v="42"/>
    </i>
    <i r="2">
      <x v="6"/>
      <x v="93"/>
      <x/>
      <x/>
      <x v="1"/>
    </i>
    <i r="2">
      <x v="8"/>
      <x v="95"/>
      <x/>
      <x/>
      <x v="1"/>
    </i>
    <i r="1">
      <x v="5"/>
      <x v="7"/>
      <x v="94"/>
      <x v="5"/>
      <x/>
      <x v="43"/>
    </i>
    <i r="1">
      <x v="6"/>
      <x v="11"/>
      <x v="98"/>
      <x/>
      <x/>
      <x v="44"/>
    </i>
    <i t="default">
      <x v="6"/>
    </i>
    <i>
      <x v="7"/>
      <x/>
      <x v="36"/>
      <x v="134"/>
      <x/>
      <x/>
      <x v="1"/>
    </i>
    <i r="2">
      <x v="37"/>
      <x v="135"/>
      <x/>
      <x/>
      <x v="1"/>
    </i>
    <i r="2">
      <x v="38"/>
      <x v="136"/>
      <x/>
      <x/>
      <x v="1"/>
    </i>
    <i r="1">
      <x v="1"/>
      <x v="26"/>
      <x v="124"/>
      <x/>
      <x/>
      <x v="1"/>
    </i>
    <i r="1">
      <x v="2"/>
      <x/>
      <x v="99"/>
      <x/>
      <x/>
      <x v="1"/>
    </i>
    <i r="2">
      <x v="1"/>
      <x v="100"/>
      <x/>
      <x/>
      <x v="1"/>
    </i>
    <i r="2">
      <x v="2"/>
      <x v="101"/>
      <x/>
      <x/>
      <x v="1"/>
    </i>
    <i r="2">
      <x v="3"/>
      <x v="102"/>
      <x/>
      <x/>
      <x v="1"/>
    </i>
    <i r="2">
      <x v="4"/>
      <x v="103"/>
      <x/>
      <x/>
      <x v="1"/>
    </i>
    <i r="2">
      <x v="5"/>
      <x v="104"/>
      <x/>
      <x/>
      <x v="1"/>
    </i>
    <i r="2">
      <x v="6"/>
      <x v="105"/>
      <x/>
      <x/>
      <x v="1"/>
    </i>
    <i r="2">
      <x v="7"/>
      <x v="106"/>
      <x/>
      <x/>
      <x v="1"/>
    </i>
    <i r="2">
      <x v="8"/>
      <x v="107"/>
      <x/>
      <x/>
      <x v="1"/>
    </i>
    <i r="2">
      <x v="9"/>
      <x v="108"/>
      <x/>
      <x/>
      <x v="1"/>
    </i>
    <i r="1">
      <x v="3"/>
      <x v="22"/>
      <x v="120"/>
      <x/>
      <x/>
      <x v="1"/>
    </i>
    <i r="2">
      <x v="24"/>
      <x v="122"/>
      <x/>
      <x/>
      <x v="1"/>
    </i>
    <i r="2">
      <x v="30"/>
      <x v="128"/>
      <x/>
      <x/>
      <x v="1"/>
    </i>
    <i r="2">
      <x v="31"/>
      <x v="129"/>
      <x/>
      <x/>
      <x v="1"/>
    </i>
    <i r="2">
      <x v="32"/>
      <x v="130"/>
      <x/>
      <x/>
      <x v="1"/>
    </i>
    <i r="1">
      <x v="4"/>
      <x v="10"/>
      <x v="109"/>
      <x/>
      <x/>
      <x v="1"/>
    </i>
    <i r="2">
      <x v="11"/>
      <x v="109"/>
      <x/>
      <x/>
      <x v="1"/>
    </i>
    <i r="2">
      <x v="12"/>
      <x v="110"/>
      <x/>
      <x/>
      <x v="1"/>
    </i>
    <i r="2">
      <x v="13"/>
      <x v="111"/>
      <x/>
      <x/>
      <x v="1"/>
    </i>
    <i r="2">
      <x v="14"/>
      <x v="112"/>
      <x/>
      <x/>
      <x v="1"/>
    </i>
    <i r="2">
      <x v="15"/>
      <x v="113"/>
      <x/>
      <x/>
      <x v="1"/>
    </i>
    <i r="2">
      <x v="16"/>
      <x v="114"/>
      <x/>
      <x/>
      <x v="1"/>
    </i>
    <i r="2">
      <x v="17"/>
      <x v="115"/>
      <x/>
      <x/>
      <x v="1"/>
    </i>
    <i r="2">
      <x v="18"/>
      <x v="116"/>
      <x/>
      <x/>
      <x v="1"/>
    </i>
    <i r="2">
      <x v="19"/>
      <x v="117"/>
      <x/>
      <x/>
      <x v="1"/>
    </i>
    <i r="2">
      <x v="20"/>
      <x v="118"/>
      <x/>
      <x/>
      <x v="1"/>
    </i>
    <i r="2">
      <x v="21"/>
      <x v="119"/>
      <x/>
      <x/>
      <x v="1"/>
    </i>
    <i r="2">
      <x v="23"/>
      <x v="121"/>
      <x/>
      <x/>
      <x v="1"/>
    </i>
    <i r="2">
      <x v="27"/>
      <x v="125"/>
      <x/>
      <x/>
      <x v="1"/>
    </i>
    <i r="2">
      <x v="28"/>
      <x v="126"/>
      <x/>
      <x/>
      <x v="1"/>
    </i>
    <i r="2">
      <x v="29"/>
      <x v="127"/>
      <x/>
      <x/>
      <x v="1"/>
    </i>
    <i r="2">
      <x v="33"/>
      <x v="131"/>
      <x/>
      <x/>
      <x v="1"/>
    </i>
    <i r="1">
      <x v="5"/>
      <x v="25"/>
      <x v="123"/>
      <x/>
      <x/>
      <x v="1"/>
    </i>
    <i r="2">
      <x v="34"/>
      <x v="132"/>
      <x/>
      <x/>
      <x v="1"/>
    </i>
    <i r="2">
      <x v="35"/>
      <x v="133"/>
      <x/>
      <x/>
      <x v="1"/>
    </i>
    <i r="1">
      <x v="6"/>
      <x v="39"/>
      <x v="137"/>
      <x/>
      <x/>
      <x v="1"/>
    </i>
    <i r="2">
      <x v="40"/>
      <x v="138"/>
      <x/>
      <x/>
      <x v="1"/>
    </i>
    <i r="2">
      <x v="41"/>
      <x v="139"/>
      <x/>
      <x/>
      <x v="1"/>
    </i>
    <i r="1">
      <x v="7"/>
      <x v="42"/>
      <x v="140"/>
      <x/>
      <x/>
      <x v="1"/>
    </i>
    <i r="2">
      <x v="43"/>
      <x v="141"/>
      <x/>
      <x/>
      <x v="1"/>
    </i>
    <i t="default">
      <x v="7"/>
    </i>
    <i>
      <x v="8"/>
      <x v="4"/>
      <x v="1"/>
      <x v="143"/>
      <x/>
      <x/>
      <x v="46"/>
    </i>
    <i r="1">
      <x v="8"/>
      <x/>
      <x v="142"/>
      <x/>
      <x/>
      <x v="45"/>
    </i>
    <i t="default">
      <x v="8"/>
    </i>
    <i>
      <x v="9"/>
      <x v="4"/>
      <x/>
      <x v="144"/>
      <x/>
      <x/>
      <x v="1"/>
    </i>
    <i r="2">
      <x v="1"/>
      <x v="145"/>
      <x/>
      <x/>
      <x v="1"/>
    </i>
    <i r="2">
      <x v="2"/>
      <x v="146"/>
      <x/>
      <x/>
      <x v="1"/>
    </i>
    <i r="1">
      <x v="5"/>
      <x v="3"/>
      <x v="147"/>
      <x/>
      <x/>
      <x v="1"/>
    </i>
    <i r="2">
      <x v="4"/>
      <x v="148"/>
      <x/>
      <x/>
      <x v="1"/>
    </i>
    <i r="2">
      <x v="5"/>
      <x v="149"/>
      <x/>
      <x/>
      <x v="1"/>
    </i>
    <i t="default">
      <x v="9"/>
    </i>
    <i>
      <x v="10"/>
      <x v="3"/>
      <x v="1"/>
      <x v="151"/>
      <x/>
      <x/>
      <x v="47"/>
    </i>
    <i r="1">
      <x v="4"/>
      <x/>
      <x v="150"/>
      <x/>
      <x v="1"/>
      <x v="1"/>
    </i>
    <i r="2">
      <x v="2"/>
      <x v="152"/>
      <x/>
      <x/>
      <x v="48"/>
    </i>
    <i t="default">
      <x v="10"/>
    </i>
    <i>
      <x v="11"/>
      <x/>
      <x v="5"/>
      <x v="158"/>
      <x/>
      <x/>
      <x v="54"/>
    </i>
    <i r="1">
      <x v="2"/>
      <x/>
      <x v="153"/>
      <x/>
      <x v="1"/>
      <x v="49"/>
    </i>
    <i r="1">
      <x v="3"/>
      <x v="1"/>
      <x v="154"/>
      <x/>
      <x v="1"/>
      <x v="50"/>
    </i>
    <i r="2">
      <x v="2"/>
      <x v="155"/>
      <x/>
      <x v="1"/>
      <x v="51"/>
    </i>
    <i r="2">
      <x v="3"/>
      <x v="156"/>
      <x/>
      <x/>
      <x v="52"/>
    </i>
    <i r="2">
      <x v="4"/>
      <x v="157"/>
      <x/>
      <x v="1"/>
      <x v="53"/>
    </i>
    <i r="1">
      <x v="4"/>
      <x v="6"/>
      <x v="159"/>
      <x/>
      <x/>
      <x v="55"/>
    </i>
    <i r="1">
      <x v="8"/>
      <x v="7"/>
      <x v="160"/>
      <x/>
      <x/>
      <x v="56"/>
    </i>
    <i t="default">
      <x v="11"/>
    </i>
    <i>
      <x v="12"/>
      <x v="3"/>
      <x/>
      <x v="161"/>
      <x/>
      <x/>
      <x v="57"/>
    </i>
    <i r="2">
      <x v="1"/>
      <x v="162"/>
      <x/>
      <x/>
      <x v="58"/>
    </i>
    <i r="1">
      <x v="5"/>
      <x v="3"/>
      <x v="164"/>
      <x/>
      <x/>
      <x v="60"/>
    </i>
    <i r="2">
      <x v="5"/>
      <x v="166"/>
      <x/>
      <x/>
      <x v="61"/>
    </i>
    <i r="2">
      <x v="6"/>
      <x v="167"/>
      <x/>
      <x/>
      <x v="62"/>
    </i>
    <i r="2">
      <x v="7"/>
      <x v="168"/>
      <x/>
      <x/>
      <x v="63"/>
    </i>
    <i r="2">
      <x v="8"/>
      <x v="169"/>
      <x/>
      <x/>
      <x v="64"/>
    </i>
    <i r="2">
      <x v="9"/>
      <x v="170"/>
      <x/>
      <x/>
      <x v="65"/>
    </i>
    <i r="1">
      <x v="6"/>
      <x v="2"/>
      <x v="163"/>
      <x/>
      <x/>
      <x v="59"/>
    </i>
    <i r="2">
      <x v="4"/>
      <x v="165"/>
      <x/>
      <x/>
      <x v="1"/>
    </i>
    <i t="default">
      <x v="12"/>
    </i>
    <i>
      <x v="13"/>
      <x v="3"/>
      <x/>
      <x v="171"/>
      <x/>
      <x/>
      <x v="1"/>
    </i>
    <i r="2">
      <x v="1"/>
      <x v="172"/>
      <x/>
      <x/>
      <x v="1"/>
    </i>
    <i r="2">
      <x v="2"/>
      <x v="173"/>
      <x/>
      <x/>
      <x v="1"/>
    </i>
    <i r="2">
      <x v="3"/>
      <x v="174"/>
      <x/>
      <x/>
      <x v="1"/>
    </i>
    <i r="2">
      <x v="4"/>
      <x v="175"/>
      <x/>
      <x v="1"/>
      <x v="66"/>
    </i>
    <i r="2">
      <x v="5"/>
      <x v="176"/>
      <x/>
      <x/>
      <x v="1"/>
    </i>
    <i r="2">
      <x v="6"/>
      <x v="177"/>
      <x/>
      <x/>
      <x v="1"/>
    </i>
    <i r="2">
      <x v="7"/>
      <x v="178"/>
      <x/>
      <x/>
      <x v="1"/>
    </i>
    <i r="2">
      <x v="8"/>
      <x v="179"/>
      <x/>
      <x/>
      <x v="1"/>
    </i>
    <i r="2">
      <x v="9"/>
      <x v="180"/>
      <x/>
      <x/>
      <x v="1"/>
    </i>
    <i r="2">
      <x v="10"/>
      <x v="181"/>
      <x/>
      <x/>
      <x v="1"/>
    </i>
    <i r="2">
      <x v="11"/>
      <x v="182"/>
      <x/>
      <x/>
      <x v="1"/>
    </i>
    <i t="default">
      <x v="13"/>
    </i>
    <i>
      <x v="14"/>
      <x v="3"/>
      <x/>
      <x v="184"/>
    </i>
    <i r="2">
      <x v="1"/>
      <x v="184"/>
    </i>
    <i t="default">
      <x v="14"/>
    </i>
    <i t="grand">
      <x/>
    </i>
  </rowItems>
  <colFields count="1">
    <field x="-2"/>
  </colFields>
  <colItems count="7">
    <i>
      <x/>
    </i>
    <i i="1">
      <x v="1"/>
    </i>
    <i i="2">
      <x v="2"/>
    </i>
    <i i="3">
      <x v="3"/>
    </i>
    <i i="4">
      <x v="4"/>
    </i>
    <i i="5">
      <x v="5"/>
    </i>
    <i i="6">
      <x v="6"/>
    </i>
  </colItems>
  <pageFields count="1">
    <pageField fld="1" hier="-1"/>
  </pageFields>
  <dataFields count="7">
    <dataField name="Sum of NEW STATE BASE Request" fld="4" baseField="3" baseItem="5"/>
    <dataField name="Sum of STATE ONE-TIME Request" fld="5" baseField="0" baseItem="0"/>
    <dataField name="Sum of STATE TOTAL Request" fld="6" baseField="3" baseItem="5"/>
    <dataField name="Sum of NON-STATE Request Salary/Other Funding" fld="10" baseField="1" baseItem="1"/>
    <dataField name="Sum of NON-STATE Request Benefits/Other" fld="11" baseField="1" baseItem="1"/>
    <dataField name="Sum of NON- STATE TOTAL Request" fld="12" baseField="1" baseItem="1"/>
    <dataField name="Sum of TOTAL Request" fld="13" baseField="24" baseItem="4"/>
  </dataFields>
  <formats count="272">
    <format dxfId="271">
      <pivotArea field="26" type="button" dataOnly="0" labelOnly="1" outline="0" axis="axisRow" fieldPosition="6"/>
    </format>
    <format dxfId="270">
      <pivotArea type="origin" dataOnly="0" labelOnly="1" outline="0" fieldPosition="0"/>
    </format>
    <format dxfId="269">
      <pivotArea field="-2" type="button" dataOnly="0" labelOnly="1" outline="0" axis="axisCol" fieldPosition="0"/>
    </format>
    <format dxfId="268">
      <pivotArea type="topRight" dataOnly="0" labelOnly="1" outline="0" fieldPosition="0"/>
    </format>
    <format dxfId="267">
      <pivotArea outline="0" collapsedLevelsAreSubtotals="1" fieldPosition="0"/>
    </format>
    <format dxfId="266">
      <pivotArea field="-2" type="button" dataOnly="0" labelOnly="1" outline="0" axis="axisCol" fieldPosition="0"/>
    </format>
    <format dxfId="265">
      <pivotArea type="topRight" dataOnly="0" labelOnly="1" outline="0" fieldPosition="0"/>
    </format>
    <format dxfId="264">
      <pivotArea field="14" type="button" dataOnly="0" labelOnly="1" outline="0" axis="axisRow" fieldPosition="4"/>
    </format>
    <format dxfId="263">
      <pivotArea dataOnly="0" grandRow="1" outline="0" fieldPosition="0"/>
    </format>
    <format dxfId="262">
      <pivotArea field="-2" type="button" dataOnly="0" labelOnly="1" outline="0" axis="axisCol" fieldPosition="0"/>
    </format>
    <format dxfId="261">
      <pivotArea type="topRight" dataOnly="0" labelOnly="1" outline="0" fieldPosition="0"/>
    </format>
    <format dxfId="260">
      <pivotArea type="all" dataOnly="0" outline="0" fieldPosition="0"/>
    </format>
    <format dxfId="259">
      <pivotArea field="3" type="button" dataOnly="0" labelOnly="1" outline="0" axis="axisRow" fieldPosition="3"/>
    </format>
    <format dxfId="258">
      <pivotArea field="14" type="button" dataOnly="0" labelOnly="1" outline="0" axis="axisRow" fieldPosition="4"/>
    </format>
    <format dxfId="257">
      <pivotArea field="27" type="button" dataOnly="0" labelOnly="1" outline="0" axis="axisRow" fieldPosition="1"/>
    </format>
    <format dxfId="256">
      <pivotArea field="25" type="button" dataOnly="0" labelOnly="1" outline="0" axis="axisRow" fieldPosition="5"/>
    </format>
    <format dxfId="255">
      <pivotArea field="26" type="button" dataOnly="0" labelOnly="1" outline="0" axis="axisRow" fieldPosition="6"/>
    </format>
    <format dxfId="254">
      <pivotArea field="27" type="button" dataOnly="0" labelOnly="1" outline="0" axis="axisRow" fieldPosition="1"/>
    </format>
    <format dxfId="253">
      <pivotArea field="3" type="button" dataOnly="0" labelOnly="1" outline="0" axis="axisRow" fieldPosition="3"/>
    </format>
    <format dxfId="252">
      <pivotArea field="14" type="button" dataOnly="0" labelOnly="1" outline="0" axis="axisRow" fieldPosition="4"/>
    </format>
    <format dxfId="251">
      <pivotArea field="25" type="button" dataOnly="0" labelOnly="1" outline="0" axis="axisRow" fieldPosition="5"/>
    </format>
    <format dxfId="250">
      <pivotArea field="26" type="button" dataOnly="0" labelOnly="1" outline="0" axis="axisRow" fieldPosition="6"/>
    </format>
    <format dxfId="249">
      <pivotArea dataOnly="0" grandRow="1" outline="0" fieldPosition="0"/>
    </format>
    <format dxfId="248">
      <pivotArea type="all" dataOnly="0" outline="0" fieldPosition="0"/>
    </format>
    <format dxfId="247">
      <pivotArea field="-2" type="button" dataOnly="0" labelOnly="1" outline="0" axis="axisCol" fieldPosition="0"/>
    </format>
    <format dxfId="246">
      <pivotArea type="topRight" dataOnly="0" labelOnly="1" outline="0" fieldPosition="0"/>
    </format>
    <format dxfId="245">
      <pivotArea type="all" dataOnly="0" outline="0" fieldPosition="0"/>
    </format>
    <format dxfId="244">
      <pivotArea dataOnly="0" grandRow="1" outline="0" fieldPosition="0"/>
    </format>
    <format dxfId="243">
      <pivotArea dataOnly="0" grandRow="1" outline="0" fieldPosition="0"/>
    </format>
    <format dxfId="242">
      <pivotArea field="27" type="button" dataOnly="0" labelOnly="1" outline="0" axis="axisRow" fieldPosition="1"/>
    </format>
    <format dxfId="241">
      <pivotArea field="27" type="button" dataOnly="0" labelOnly="1" outline="0" axis="axisRow" fieldPosition="1"/>
    </format>
    <format dxfId="240">
      <pivotArea type="all" dataOnly="0" outline="0" fieldPosition="0"/>
    </format>
    <format dxfId="239">
      <pivotArea type="all" dataOnly="0" outline="0" fieldPosition="0"/>
    </format>
    <format dxfId="238">
      <pivotArea field="0" type="button" dataOnly="0" labelOnly="1" outline="0" axis="axisRow" fieldPosition="0"/>
    </format>
    <format dxfId="237">
      <pivotArea field="27" type="button" dataOnly="0" labelOnly="1" outline="0" axis="axisRow" fieldPosition="1"/>
    </format>
    <format dxfId="236">
      <pivotArea field="0" type="button" dataOnly="0" labelOnly="1" outline="0" axis="axisRow" fieldPosition="0"/>
    </format>
    <format dxfId="235">
      <pivotArea field="27" type="button" dataOnly="0" labelOnly="1" outline="0" axis="axisRow" fieldPosition="1"/>
    </format>
    <format dxfId="234">
      <pivotArea field="3" type="button" dataOnly="0" labelOnly="1" outline="0" axis="axisRow" fieldPosition="3"/>
    </format>
    <format dxfId="233">
      <pivotArea type="all" dataOnly="0" outline="0" fieldPosition="0"/>
    </format>
    <format dxfId="232">
      <pivotArea dataOnly="0" outline="0" fieldPosition="0">
        <references count="1">
          <reference field="0" count="0" defaultSubtotal="1"/>
        </references>
      </pivotArea>
    </format>
    <format dxfId="231">
      <pivotArea dataOnly="0" outline="0" fieldPosition="0">
        <references count="1">
          <reference field="0" count="0" defaultSubtotal="1"/>
        </references>
      </pivotArea>
    </format>
    <format dxfId="230">
      <pivotArea type="all" dataOnly="0" outline="0" fieldPosition="0"/>
    </format>
    <format dxfId="229">
      <pivotArea dataOnly="0" fieldPosition="0">
        <references count="1">
          <reference field="1" count="0" defaultSubtotal="1"/>
        </references>
      </pivotArea>
    </format>
    <format dxfId="228">
      <pivotArea dataOnly="0" fieldPosition="0">
        <references count="1">
          <reference field="1" count="0" defaultSubtotal="1"/>
        </references>
      </pivotArea>
    </format>
    <format dxfId="227">
      <pivotArea dataOnly="0" labelOnly="1" outline="0" fieldPosition="0">
        <references count="1">
          <reference field="4294967294" count="3">
            <x v="0"/>
            <x v="1"/>
            <x v="2"/>
          </reference>
        </references>
      </pivotArea>
    </format>
    <format dxfId="226">
      <pivotArea dataOnly="0" outline="0" fieldPosition="0">
        <references count="1">
          <reference field="0" count="0" defaultSubtotal="1"/>
        </references>
      </pivotArea>
    </format>
    <format dxfId="225">
      <pivotArea dataOnly="0" grandRow="1" outline="0" fieldPosition="0"/>
    </format>
    <format dxfId="224">
      <pivotArea dataOnly="0" grandRow="1" outline="0" fieldPosition="0"/>
    </format>
    <format dxfId="223">
      <pivotArea dataOnly="0" outline="0" fieldPosition="0">
        <references count="1">
          <reference field="4294967294" count="1">
            <x v="2"/>
          </reference>
        </references>
      </pivotArea>
    </format>
    <format dxfId="222">
      <pivotArea outline="0" collapsedLevelsAreSubtotals="1" fieldPosition="0">
        <references count="1">
          <reference field="4294967294" count="1" selected="0">
            <x v="2"/>
          </reference>
        </references>
      </pivotArea>
    </format>
    <format dxfId="221">
      <pivotArea dataOnly="0" labelOnly="1" outline="0" fieldPosition="0">
        <references count="1">
          <reference field="4294967294" count="3">
            <x v="3"/>
            <x v="4"/>
            <x v="5"/>
          </reference>
        </references>
      </pivotArea>
    </format>
    <format dxfId="220">
      <pivotArea outline="0" collapsedLevelsAreSubtotals="1" fieldPosition="0">
        <references count="1">
          <reference field="4294967294" count="1" selected="0">
            <x v="5"/>
          </reference>
        </references>
      </pivotArea>
    </format>
    <format dxfId="219">
      <pivotArea outline="0" collapsedLevelsAreSubtotals="1" fieldPosition="0">
        <references count="1">
          <reference field="4294967294" count="1" selected="0">
            <x v="5"/>
          </reference>
        </references>
      </pivotArea>
    </format>
    <format dxfId="218">
      <pivotArea outline="0" collapsedLevelsAreSubtotals="1" fieldPosition="0">
        <references count="1">
          <reference field="4294967294" count="1" selected="0">
            <x v="5"/>
          </reference>
        </references>
      </pivotArea>
    </format>
    <format dxfId="217">
      <pivotArea dataOnly="0" outline="0" fieldPosition="0">
        <references count="1">
          <reference field="1" count="0" defaultSubtotal="1"/>
        </references>
      </pivotArea>
    </format>
    <format dxfId="216">
      <pivotArea dataOnly="0" outline="0" fieldPosition="0">
        <references count="1">
          <reference field="0" count="0" defaultSubtotal="1"/>
        </references>
      </pivotArea>
    </format>
    <format dxfId="215">
      <pivotArea field="-2" type="button" dataOnly="0" labelOnly="1" outline="0" axis="axisCol" fieldPosition="0"/>
    </format>
    <format dxfId="214">
      <pivotArea field="-2" type="button" dataOnly="0" labelOnly="1" outline="0" axis="axisCol" fieldPosition="0"/>
    </format>
    <format dxfId="213">
      <pivotArea field="-2" type="button" dataOnly="0" labelOnly="1" outline="0" axis="axisCol" fieldPosition="0"/>
    </format>
    <format dxfId="212">
      <pivotArea field="-2" type="button" dataOnly="0" labelOnly="1" outline="0" axis="axisCol" fieldPosition="0"/>
    </format>
    <format dxfId="211">
      <pivotArea field="-2" type="button" dataOnly="0" labelOnly="1" outline="0" axis="axisCol" fieldPosition="0"/>
    </format>
    <format dxfId="210">
      <pivotArea type="topRight" dataOnly="0" labelOnly="1" outline="0" fieldPosition="0"/>
    </format>
    <format dxfId="209">
      <pivotArea dataOnly="0" labelOnly="1" outline="0" fieldPosition="0">
        <references count="1">
          <reference field="4294967294" count="1">
            <x v="6"/>
          </reference>
        </references>
      </pivotArea>
    </format>
    <format dxfId="208">
      <pivotArea dataOnly="0" outline="0" fieldPosition="0">
        <references count="1">
          <reference field="4294967294" count="1">
            <x v="6"/>
          </reference>
        </references>
      </pivotArea>
    </format>
    <format dxfId="207">
      <pivotArea type="topRight" dataOnly="0" labelOnly="1" outline="0" fieldPosition="0"/>
    </format>
    <format dxfId="206">
      <pivotArea dataOnly="0" outline="0" fieldPosition="0">
        <references count="1">
          <reference field="4294967294" count="1">
            <x v="6"/>
          </reference>
        </references>
      </pivotArea>
    </format>
    <format dxfId="205">
      <pivotArea dataOnly="0" grandRow="1" outline="0" fieldPosition="0"/>
    </format>
    <format dxfId="204">
      <pivotArea field="-2" type="button" dataOnly="0" labelOnly="1" outline="0" axis="axisCol" fieldPosition="0"/>
    </format>
    <format dxfId="203">
      <pivotArea type="topRight" dataOnly="0" labelOnly="1" outline="0" fieldPosition="0"/>
    </format>
    <format dxfId="202">
      <pivotArea dataOnly="0" labelOnly="1" outline="0" fieldPosition="0">
        <references count="1">
          <reference field="4294967294" count="3">
            <x v="0"/>
            <x v="1"/>
            <x v="2"/>
          </reference>
        </references>
      </pivotArea>
    </format>
    <format dxfId="201">
      <pivotArea type="topRight" dataOnly="0" labelOnly="1" outline="0" offset="C1:E1" fieldPosition="0"/>
    </format>
    <format dxfId="200">
      <pivotArea dataOnly="0" labelOnly="1" outline="0" fieldPosition="0">
        <references count="1">
          <reference field="4294967294" count="3">
            <x v="3"/>
            <x v="4"/>
            <x v="5"/>
          </reference>
        </references>
      </pivotArea>
    </format>
    <format dxfId="199">
      <pivotArea field="3" type="button" dataOnly="0" labelOnly="1" outline="0" axis="axisRow" fieldPosition="3"/>
    </format>
    <format dxfId="198">
      <pivotArea type="topRight" dataOnly="0" labelOnly="1" outline="0" offset="F1" fieldPosition="0"/>
    </format>
    <format dxfId="197">
      <pivotArea field="26" type="button" dataOnly="0" labelOnly="1" outline="0" axis="axisRow" fieldPosition="6"/>
    </format>
    <format dxfId="196">
      <pivotArea dataOnly="0" labelOnly="1" outline="0" fieldPosition="0">
        <references count="1">
          <reference field="0" count="1" defaultSubtotal="1">
            <x v="0"/>
          </reference>
        </references>
      </pivotArea>
    </format>
    <format dxfId="195">
      <pivotArea dataOnly="0" labelOnly="1" outline="0" fieldPosition="0">
        <references count="1">
          <reference field="0" count="1" defaultSubtotal="1">
            <x v="2"/>
          </reference>
        </references>
      </pivotArea>
    </format>
    <format dxfId="194">
      <pivotArea dataOnly="0" labelOnly="1" outline="0" fieldPosition="0">
        <references count="1">
          <reference field="0" count="1" defaultSubtotal="1">
            <x v="3"/>
          </reference>
        </references>
      </pivotArea>
    </format>
    <format dxfId="193">
      <pivotArea dataOnly="0" labelOnly="1" outline="0" fieldPosition="0">
        <references count="1">
          <reference field="0" count="1" defaultSubtotal="1">
            <x v="5"/>
          </reference>
        </references>
      </pivotArea>
    </format>
    <format dxfId="192">
      <pivotArea dataOnly="0" labelOnly="1" outline="0" fieldPosition="0">
        <references count="1">
          <reference field="0" count="1" defaultSubtotal="1">
            <x v="6"/>
          </reference>
        </references>
      </pivotArea>
    </format>
    <format dxfId="191">
      <pivotArea dataOnly="0" labelOnly="1" outline="0" fieldPosition="0">
        <references count="1">
          <reference field="0" count="1" defaultSubtotal="1">
            <x v="7"/>
          </reference>
        </references>
      </pivotArea>
    </format>
    <format dxfId="190">
      <pivotArea dataOnly="0" labelOnly="1" outline="0" fieldPosition="0">
        <references count="1">
          <reference field="0" count="1" defaultSubtotal="1">
            <x v="8"/>
          </reference>
        </references>
      </pivotArea>
    </format>
    <format dxfId="189">
      <pivotArea dataOnly="0" labelOnly="1" outline="0" fieldPosition="0">
        <references count="1">
          <reference field="0" count="1" defaultSubtotal="1">
            <x v="9"/>
          </reference>
        </references>
      </pivotArea>
    </format>
    <format dxfId="188">
      <pivotArea dataOnly="0" labelOnly="1" outline="0" fieldPosition="0">
        <references count="1">
          <reference field="0" count="1" defaultSubtotal="1">
            <x v="10"/>
          </reference>
        </references>
      </pivotArea>
    </format>
    <format dxfId="187">
      <pivotArea dataOnly="0" labelOnly="1" outline="0" fieldPosition="0">
        <references count="1">
          <reference field="0" count="1" defaultSubtotal="1">
            <x v="11"/>
          </reference>
        </references>
      </pivotArea>
    </format>
    <format dxfId="186">
      <pivotArea dataOnly="0" labelOnly="1" outline="0" fieldPosition="0">
        <references count="1">
          <reference field="0" count="1" defaultSubtotal="1">
            <x v="12"/>
          </reference>
        </references>
      </pivotArea>
    </format>
    <format dxfId="185">
      <pivotArea dataOnly="0" labelOnly="1" outline="0" fieldPosition="0">
        <references count="1">
          <reference field="0" count="1" defaultSubtotal="1">
            <x v="13"/>
          </reference>
        </references>
      </pivotArea>
    </format>
    <format dxfId="184">
      <pivotArea dataOnly="0" labelOnly="1" outline="0" fieldPosition="0">
        <references count="1">
          <reference field="0" count="1" defaultSubtotal="1">
            <x v="14"/>
          </reference>
        </references>
      </pivotArea>
    </format>
    <format dxfId="183">
      <pivotArea dataOnly="0" labelOnly="1" grandRow="1" outline="0" fieldPosition="0"/>
    </format>
    <format dxfId="182">
      <pivotArea dataOnly="0" labelOnly="1" outline="0" fieldPosition="0">
        <references count="4">
          <reference field="0" count="1" selected="0">
            <x v="14"/>
          </reference>
          <reference field="2" count="1" selected="0">
            <x v="0"/>
          </reference>
          <reference field="3" count="1">
            <x v="184"/>
          </reference>
          <reference field="27" count="1" selected="0">
            <x v="3"/>
          </reference>
        </references>
      </pivotArea>
    </format>
    <format dxfId="181">
      <pivotArea dataOnly="0" labelOnly="1" outline="0" fieldPosition="0">
        <references count="4">
          <reference field="0" count="1" selected="0">
            <x v="14"/>
          </reference>
          <reference field="2" count="1" selected="0">
            <x v="1"/>
          </reference>
          <reference field="3" count="1">
            <x v="184"/>
          </reference>
          <reference field="27" count="1" selected="0">
            <x v="3"/>
          </reference>
        </references>
      </pivotArea>
    </format>
    <format dxfId="180">
      <pivotArea dataOnly="0" labelOnly="1" outline="0" fieldPosition="0">
        <references count="7">
          <reference field="0" count="1" selected="0">
            <x v="0"/>
          </reference>
          <reference field="2" count="1" selected="0">
            <x v="0"/>
          </reference>
          <reference field="3" count="1" selected="0">
            <x v="0"/>
          </reference>
          <reference field="14" count="1" selected="0">
            <x v="0"/>
          </reference>
          <reference field="25" count="1" selected="0">
            <x v="1"/>
          </reference>
          <reference field="26" count="1">
            <x v="2"/>
          </reference>
          <reference field="27" count="1" selected="0">
            <x v="0"/>
          </reference>
        </references>
      </pivotArea>
    </format>
    <format dxfId="179">
      <pivotArea dataOnly="0" labelOnly="1" outline="0" fieldPosition="0">
        <references count="7">
          <reference field="0" count="1" selected="0">
            <x v="0"/>
          </reference>
          <reference field="2" count="1" selected="0">
            <x v="1"/>
          </reference>
          <reference field="3" count="1" selected="0">
            <x v="1"/>
          </reference>
          <reference field="14" count="1" selected="0">
            <x v="0"/>
          </reference>
          <reference field="25" count="1" selected="0">
            <x v="0"/>
          </reference>
          <reference field="26" count="1">
            <x v="3"/>
          </reference>
          <reference field="27" count="1" selected="0">
            <x v="0"/>
          </reference>
        </references>
      </pivotArea>
    </format>
    <format dxfId="178">
      <pivotArea dataOnly="0" labelOnly="1" outline="0" fieldPosition="0">
        <references count="7">
          <reference field="0" count="1" selected="0">
            <x v="0"/>
          </reference>
          <reference field="2" count="1" selected="0">
            <x v="2"/>
          </reference>
          <reference field="3" count="1" selected="0">
            <x v="2"/>
          </reference>
          <reference field="14" count="1" selected="0">
            <x v="0"/>
          </reference>
          <reference field="25" count="1" selected="0">
            <x v="0"/>
          </reference>
          <reference field="26" count="1">
            <x v="1"/>
          </reference>
          <reference field="27" count="1" selected="0">
            <x v="0"/>
          </reference>
        </references>
      </pivotArea>
    </format>
    <format dxfId="177">
      <pivotArea dataOnly="0" labelOnly="1" outline="0" fieldPosition="0">
        <references count="7">
          <reference field="0" count="1" selected="0">
            <x v="0"/>
          </reference>
          <reference field="2" count="1" selected="0">
            <x v="3"/>
          </reference>
          <reference field="3" count="1" selected="0">
            <x v="3"/>
          </reference>
          <reference field="14" count="1" selected="0">
            <x v="0"/>
          </reference>
          <reference field="25" count="1" selected="0">
            <x v="1"/>
          </reference>
          <reference field="26" count="1">
            <x v="0"/>
          </reference>
          <reference field="27" count="1" selected="0">
            <x v="0"/>
          </reference>
        </references>
      </pivotArea>
    </format>
    <format dxfId="176">
      <pivotArea dataOnly="0" labelOnly="1" outline="0" fieldPosition="0">
        <references count="7">
          <reference field="0" count="1" selected="0">
            <x v="0"/>
          </reference>
          <reference field="2" count="1" selected="0">
            <x v="4"/>
          </reference>
          <reference field="3" count="1" selected="0">
            <x v="4"/>
          </reference>
          <reference field="14" count="1" selected="0">
            <x v="0"/>
          </reference>
          <reference field="25" count="1" selected="0">
            <x v="1"/>
          </reference>
          <reference field="26" count="1">
            <x v="0"/>
          </reference>
          <reference field="27" count="1" selected="0">
            <x v="0"/>
          </reference>
        </references>
      </pivotArea>
    </format>
    <format dxfId="175">
      <pivotArea dataOnly="0" labelOnly="1" outline="0" fieldPosition="0">
        <references count="7">
          <reference field="0" count="1" selected="0">
            <x v="0"/>
          </reference>
          <reference field="2" count="1" selected="0">
            <x v="5"/>
          </reference>
          <reference field="3" count="1" selected="0">
            <x v="5"/>
          </reference>
          <reference field="14" count="1" selected="0">
            <x v="0"/>
          </reference>
          <reference field="25" count="1" selected="0">
            <x v="1"/>
          </reference>
          <reference field="26" count="1">
            <x v="0"/>
          </reference>
          <reference field="27" count="1" selected="0">
            <x v="0"/>
          </reference>
        </references>
      </pivotArea>
    </format>
    <format dxfId="174">
      <pivotArea dataOnly="0" labelOnly="1" outline="0" fieldPosition="0">
        <references count="7">
          <reference field="0" count="1" selected="0">
            <x v="0"/>
          </reference>
          <reference field="2" count="1" selected="0">
            <x v="6"/>
          </reference>
          <reference field="3" count="1" selected="0">
            <x v="6"/>
          </reference>
          <reference field="14" count="1" selected="0">
            <x v="2"/>
          </reference>
          <reference field="25" count="1" selected="0">
            <x v="0"/>
          </reference>
          <reference field="26" count="1">
            <x v="4"/>
          </reference>
          <reference field="27" count="1" selected="0">
            <x v="0"/>
          </reference>
        </references>
      </pivotArea>
    </format>
    <format dxfId="173">
      <pivotArea dataOnly="0" labelOnly="1" outline="0" fieldPosition="0">
        <references count="7">
          <reference field="0" count="1" selected="0">
            <x v="2"/>
          </reference>
          <reference field="2" count="1" selected="0">
            <x v="0"/>
          </reference>
          <reference field="3" count="1" selected="0">
            <x v="9"/>
          </reference>
          <reference field="14" count="1" selected="0">
            <x v="0"/>
          </reference>
          <reference field="25" count="1" selected="0">
            <x v="1"/>
          </reference>
          <reference field="26" count="1">
            <x v="0"/>
          </reference>
          <reference field="27" count="1" selected="0">
            <x v="0"/>
          </reference>
        </references>
      </pivotArea>
    </format>
    <format dxfId="172">
      <pivotArea dataOnly="0" labelOnly="1" outline="0" fieldPosition="0">
        <references count="7">
          <reference field="0" count="1" selected="0">
            <x v="2"/>
          </reference>
          <reference field="2" count="1" selected="0">
            <x v="1"/>
          </reference>
          <reference field="3" count="1" selected="0">
            <x v="10"/>
          </reference>
          <reference field="14" count="1" selected="0">
            <x v="0"/>
          </reference>
          <reference field="25" count="1" selected="0">
            <x v="0"/>
          </reference>
          <reference field="26" count="1">
            <x v="1"/>
          </reference>
          <reference field="27" count="1" selected="0">
            <x v="0"/>
          </reference>
        </references>
      </pivotArea>
    </format>
    <format dxfId="171">
      <pivotArea dataOnly="0" labelOnly="1" outline="0" fieldPosition="0">
        <references count="7">
          <reference field="0" count="1" selected="0">
            <x v="2"/>
          </reference>
          <reference field="2" count="1" selected="0">
            <x v="2"/>
          </reference>
          <reference field="3" count="1" selected="0">
            <x v="11"/>
          </reference>
          <reference field="14" count="1" selected="0">
            <x v="0"/>
          </reference>
          <reference field="25" count="1" selected="0">
            <x v="0"/>
          </reference>
          <reference field="26" count="1">
            <x v="1"/>
          </reference>
          <reference field="27" count="1" selected="0">
            <x v="1"/>
          </reference>
        </references>
      </pivotArea>
    </format>
    <format dxfId="170">
      <pivotArea dataOnly="0" labelOnly="1" outline="0" fieldPosition="0">
        <references count="7">
          <reference field="0" count="1" selected="0">
            <x v="2"/>
          </reference>
          <reference field="2" count="1" selected="0">
            <x v="3"/>
          </reference>
          <reference field="3" count="1" selected="0">
            <x v="12"/>
          </reference>
          <reference field="14" count="1" selected="0">
            <x v="0"/>
          </reference>
          <reference field="25" count="1" selected="0">
            <x v="0"/>
          </reference>
          <reference field="26" count="1">
            <x v="1"/>
          </reference>
          <reference field="27" count="1" selected="0">
            <x v="1"/>
          </reference>
        </references>
      </pivotArea>
    </format>
    <format dxfId="169">
      <pivotArea dataOnly="0" labelOnly="1" outline="0" fieldPosition="0">
        <references count="7">
          <reference field="0" count="1" selected="0">
            <x v="3"/>
          </reference>
          <reference field="2" count="1" selected="0">
            <x v="1"/>
          </reference>
          <reference field="3" count="1" selected="0">
            <x v="13"/>
          </reference>
          <reference field="14" count="1" selected="0">
            <x v="0"/>
          </reference>
          <reference field="25" count="1" selected="0">
            <x v="1"/>
          </reference>
          <reference field="26" count="1">
            <x v="6"/>
          </reference>
          <reference field="27" count="1" selected="0">
            <x v="0"/>
          </reference>
        </references>
      </pivotArea>
    </format>
    <format dxfId="168">
      <pivotArea dataOnly="0" labelOnly="1" outline="0" fieldPosition="0">
        <references count="7">
          <reference field="0" count="1" selected="0">
            <x v="3"/>
          </reference>
          <reference field="2" count="1" selected="0">
            <x v="3"/>
          </reference>
          <reference field="3" count="1" selected="0">
            <x v="17"/>
          </reference>
          <reference field="14" count="1" selected="0">
            <x v="0"/>
          </reference>
          <reference field="25" count="1" selected="0">
            <x v="0"/>
          </reference>
          <reference field="26" count="1">
            <x v="8"/>
          </reference>
          <reference field="27" count="1" selected="0">
            <x v="0"/>
          </reference>
        </references>
      </pivotArea>
    </format>
    <format dxfId="167">
      <pivotArea dataOnly="0" labelOnly="1" outline="0" fieldPosition="0">
        <references count="7">
          <reference field="0" count="1" selected="0">
            <x v="3"/>
          </reference>
          <reference field="2" count="1" selected="0">
            <x v="5"/>
          </reference>
          <reference field="3" count="1" selected="0">
            <x v="18"/>
          </reference>
          <reference field="14" count="1" selected="0">
            <x v="3"/>
          </reference>
          <reference field="25" count="1" selected="0">
            <x v="1"/>
          </reference>
          <reference field="26" count="1">
            <x v="9"/>
          </reference>
          <reference field="27" count="1" selected="0">
            <x v="0"/>
          </reference>
        </references>
      </pivotArea>
    </format>
    <format dxfId="166">
      <pivotArea dataOnly="0" labelOnly="1" outline="0" fieldPosition="0">
        <references count="7">
          <reference field="0" count="1" selected="0">
            <x v="3"/>
          </reference>
          <reference field="2" count="1" selected="0">
            <x v="6"/>
          </reference>
          <reference field="3" count="1" selected="0">
            <x v="19"/>
          </reference>
          <reference field="14" count="1" selected="0">
            <x v="3"/>
          </reference>
          <reference field="25" count="1" selected="0">
            <x v="0"/>
          </reference>
          <reference field="26" count="1">
            <x v="10"/>
          </reference>
          <reference field="27" count="1" selected="0">
            <x v="0"/>
          </reference>
        </references>
      </pivotArea>
    </format>
    <format dxfId="165">
      <pivotArea dataOnly="0" labelOnly="1" outline="0" fieldPosition="0">
        <references count="7">
          <reference field="0" count="1" selected="0">
            <x v="3"/>
          </reference>
          <reference field="2" count="1" selected="0">
            <x v="10"/>
          </reference>
          <reference field="3" count="1" selected="0">
            <x v="23"/>
          </reference>
          <reference field="14" count="1" selected="0">
            <x v="0"/>
          </reference>
          <reference field="25" count="1" selected="0">
            <x v="0"/>
          </reference>
          <reference field="26" count="1">
            <x v="14"/>
          </reference>
          <reference field="27" count="1" selected="0">
            <x v="1"/>
          </reference>
        </references>
      </pivotArea>
    </format>
    <format dxfId="164">
      <pivotArea dataOnly="0" labelOnly="1" outline="0" fieldPosition="0">
        <references count="7">
          <reference field="0" count="1" selected="0">
            <x v="3"/>
          </reference>
          <reference field="2" count="1" selected="0">
            <x v="16"/>
          </reference>
          <reference field="3" count="1" selected="0">
            <x v="29"/>
          </reference>
          <reference field="14" count="1" selected="0">
            <x v="3"/>
          </reference>
          <reference field="25" count="1" selected="0">
            <x v="0"/>
          </reference>
          <reference field="26" count="1">
            <x v="18"/>
          </reference>
          <reference field="27" count="1" selected="0">
            <x v="1"/>
          </reference>
        </references>
      </pivotArea>
    </format>
    <format dxfId="163">
      <pivotArea dataOnly="0" labelOnly="1" outline="0" fieldPosition="0">
        <references count="7">
          <reference field="0" count="1" selected="0">
            <x v="3"/>
          </reference>
          <reference field="2" count="1" selected="0">
            <x v="17"/>
          </reference>
          <reference field="3" count="1" selected="0">
            <x v="30"/>
          </reference>
          <reference field="14" count="1" selected="0">
            <x v="3"/>
          </reference>
          <reference field="25" count="1" selected="0">
            <x v="0"/>
          </reference>
          <reference field="26" count="1">
            <x v="18"/>
          </reference>
          <reference field="27" count="1" selected="0">
            <x v="1"/>
          </reference>
        </references>
      </pivotArea>
    </format>
    <format dxfId="162">
      <pivotArea dataOnly="0" labelOnly="1" outline="0" fieldPosition="0">
        <references count="7">
          <reference field="0" count="1" selected="0">
            <x v="3"/>
          </reference>
          <reference field="2" count="1" selected="0">
            <x v="27"/>
          </reference>
          <reference field="3" count="1" selected="0">
            <x v="40"/>
          </reference>
          <reference field="14" count="1" selected="0">
            <x v="0"/>
          </reference>
          <reference field="25" count="1" selected="0">
            <x v="0"/>
          </reference>
          <reference field="26" count="1">
            <x v="22"/>
          </reference>
          <reference field="27" count="1" selected="0">
            <x v="1"/>
          </reference>
        </references>
      </pivotArea>
    </format>
    <format dxfId="161">
      <pivotArea dataOnly="0" labelOnly="1" outline="0" fieldPosition="0">
        <references count="7">
          <reference field="0" count="1" selected="0">
            <x v="3"/>
          </reference>
          <reference field="2" count="1" selected="0">
            <x v="33"/>
          </reference>
          <reference field="3" count="1" selected="0">
            <x v="46"/>
          </reference>
          <reference field="14" count="1" selected="0">
            <x v="3"/>
          </reference>
          <reference field="25" count="1" selected="0">
            <x v="0"/>
          </reference>
          <reference field="26" count="1">
            <x v="25"/>
          </reference>
          <reference field="27" count="1" selected="0">
            <x v="1"/>
          </reference>
        </references>
      </pivotArea>
    </format>
    <format dxfId="160">
      <pivotArea dataOnly="0" labelOnly="1" outline="0" fieldPosition="0">
        <references count="7">
          <reference field="0" count="1" selected="0">
            <x v="3"/>
          </reference>
          <reference field="2" count="1" selected="0">
            <x v="4"/>
          </reference>
          <reference field="3" count="1" selected="0">
            <x v="14"/>
          </reference>
          <reference field="14" count="1" selected="0">
            <x v="0"/>
          </reference>
          <reference field="25" count="1" selected="0">
            <x v="0"/>
          </reference>
          <reference field="26" count="1">
            <x v="8"/>
          </reference>
          <reference field="27" count="1" selected="0">
            <x v="2"/>
          </reference>
        </references>
      </pivotArea>
    </format>
    <format dxfId="159">
      <pivotArea dataOnly="0" labelOnly="1" outline="0" fieldPosition="0">
        <references count="7">
          <reference field="0" count="1" selected="0">
            <x v="3"/>
          </reference>
          <reference field="2" count="1" selected="0">
            <x v="7"/>
          </reference>
          <reference field="3" count="1" selected="0">
            <x v="20"/>
          </reference>
          <reference field="14" count="1" selected="0">
            <x v="3"/>
          </reference>
          <reference field="25" count="1" selected="0">
            <x v="0"/>
          </reference>
          <reference field="26" count="1">
            <x v="11"/>
          </reference>
          <reference field="27" count="1" selected="0">
            <x v="2"/>
          </reference>
        </references>
      </pivotArea>
    </format>
    <format dxfId="158">
      <pivotArea dataOnly="0" labelOnly="1" outline="0" fieldPosition="0">
        <references count="7">
          <reference field="0" count="1" selected="0">
            <x v="3"/>
          </reference>
          <reference field="2" count="1" selected="0">
            <x v="8"/>
          </reference>
          <reference field="3" count="1" selected="0">
            <x v="21"/>
          </reference>
          <reference field="14" count="1" selected="0">
            <x v="0"/>
          </reference>
          <reference field="25" count="1" selected="0">
            <x v="0"/>
          </reference>
          <reference field="26" count="1">
            <x v="12"/>
          </reference>
          <reference field="27" count="1" selected="0">
            <x v="2"/>
          </reference>
        </references>
      </pivotArea>
    </format>
    <format dxfId="157">
      <pivotArea dataOnly="0" labelOnly="1" outline="0" fieldPosition="0">
        <references count="7">
          <reference field="0" count="1" selected="0">
            <x v="3"/>
          </reference>
          <reference field="2" count="1" selected="0">
            <x v="12"/>
          </reference>
          <reference field="3" count="1" selected="0">
            <x v="25"/>
          </reference>
          <reference field="14" count="1" selected="0">
            <x v="0"/>
          </reference>
          <reference field="25" count="1" selected="0">
            <x v="0"/>
          </reference>
          <reference field="26" count="1">
            <x v="15"/>
          </reference>
          <reference field="27" count="1" selected="0">
            <x v="2"/>
          </reference>
        </references>
      </pivotArea>
    </format>
    <format dxfId="156">
      <pivotArea dataOnly="0" labelOnly="1" outline="0" fieldPosition="0">
        <references count="7">
          <reference field="0" count="1" selected="0">
            <x v="3"/>
          </reference>
          <reference field="2" count="1" selected="0">
            <x v="9"/>
          </reference>
          <reference field="3" count="1" selected="0">
            <x v="22"/>
          </reference>
          <reference field="14" count="1" selected="0">
            <x v="0"/>
          </reference>
          <reference field="25" count="1" selected="0">
            <x v="0"/>
          </reference>
          <reference field="26" count="1">
            <x v="13"/>
          </reference>
          <reference field="27" count="1" selected="0">
            <x v="3"/>
          </reference>
        </references>
      </pivotArea>
    </format>
    <format dxfId="155">
      <pivotArea dataOnly="0" labelOnly="1" outline="0" fieldPosition="0">
        <references count="7">
          <reference field="0" count="1" selected="0">
            <x v="3"/>
          </reference>
          <reference field="2" count="1" selected="0">
            <x v="11"/>
          </reference>
          <reference field="3" count="1" selected="0">
            <x v="24"/>
          </reference>
          <reference field="14" count="1" selected="0">
            <x v="3"/>
          </reference>
          <reference field="25" count="1" selected="0">
            <x v="3"/>
          </reference>
          <reference field="26" count="1">
            <x v="1"/>
          </reference>
          <reference field="27" count="1" selected="0">
            <x v="3"/>
          </reference>
        </references>
      </pivotArea>
    </format>
    <format dxfId="154">
      <pivotArea dataOnly="0" labelOnly="1" outline="0" fieldPosition="0">
        <references count="7">
          <reference field="0" count="1" selected="0">
            <x v="3"/>
          </reference>
          <reference field="2" count="1" selected="0">
            <x v="14"/>
          </reference>
          <reference field="3" count="1" selected="0">
            <x v="27"/>
          </reference>
          <reference field="14" count="1" selected="0">
            <x v="4"/>
          </reference>
          <reference field="25" count="1" selected="0">
            <x v="0"/>
          </reference>
          <reference field="26" count="1">
            <x v="17"/>
          </reference>
          <reference field="27" count="1" selected="0">
            <x v="3"/>
          </reference>
        </references>
      </pivotArea>
    </format>
    <format dxfId="153">
      <pivotArea dataOnly="0" labelOnly="1" outline="0" fieldPosition="0">
        <references count="7">
          <reference field="0" count="1" selected="0">
            <x v="3"/>
          </reference>
          <reference field="2" count="1" selected="0">
            <x v="18"/>
          </reference>
          <reference field="3" count="1" selected="0">
            <x v="31"/>
          </reference>
          <reference field="14" count="1" selected="0">
            <x v="1"/>
          </reference>
          <reference field="25" count="1" selected="0">
            <x v="0"/>
          </reference>
          <reference field="26" count="1">
            <x v="1"/>
          </reference>
          <reference field="27" count="1" selected="0">
            <x v="3"/>
          </reference>
        </references>
      </pivotArea>
    </format>
    <format dxfId="152">
      <pivotArea dataOnly="0" labelOnly="1" outline="0" fieldPosition="0">
        <references count="7">
          <reference field="0" count="1" selected="0">
            <x v="3"/>
          </reference>
          <reference field="2" count="1" selected="0">
            <x v="19"/>
          </reference>
          <reference field="3" count="1" selected="0">
            <x v="32"/>
          </reference>
          <reference field="14" count="1" selected="0">
            <x v="3"/>
          </reference>
          <reference field="25" count="1" selected="0">
            <x v="0"/>
          </reference>
          <reference field="26" count="1">
            <x v="1"/>
          </reference>
          <reference field="27" count="1" selected="0">
            <x v="3"/>
          </reference>
        </references>
      </pivotArea>
    </format>
    <format dxfId="151">
      <pivotArea dataOnly="0" labelOnly="1" outline="0" fieldPosition="0">
        <references count="7">
          <reference field="0" count="1" selected="0">
            <x v="3"/>
          </reference>
          <reference field="2" count="1" selected="0">
            <x v="20"/>
          </reference>
          <reference field="3" count="1" selected="0">
            <x v="33"/>
          </reference>
          <reference field="14" count="1" selected="0">
            <x v="1"/>
          </reference>
          <reference field="25" count="1" selected="0">
            <x v="0"/>
          </reference>
          <reference field="26" count="1">
            <x v="1"/>
          </reference>
          <reference field="27" count="1" selected="0">
            <x v="3"/>
          </reference>
        </references>
      </pivotArea>
    </format>
    <format dxfId="150">
      <pivotArea dataOnly="0" labelOnly="1" outline="0" fieldPosition="0">
        <references count="7">
          <reference field="0" count="1" selected="0">
            <x v="3"/>
          </reference>
          <reference field="2" count="1" selected="0">
            <x v="28"/>
          </reference>
          <reference field="3" count="1" selected="0">
            <x v="41"/>
          </reference>
          <reference field="14" count="1" selected="0">
            <x v="0"/>
          </reference>
          <reference field="25" count="1" selected="0">
            <x v="0"/>
          </reference>
          <reference field="26" count="1">
            <x v="23"/>
          </reference>
          <reference field="27" count="1" selected="0">
            <x v="3"/>
          </reference>
        </references>
      </pivotArea>
    </format>
    <format dxfId="149">
      <pivotArea dataOnly="0" labelOnly="1" outline="0" fieldPosition="0">
        <references count="7">
          <reference field="0" count="1" selected="0">
            <x v="3"/>
          </reference>
          <reference field="2" count="1" selected="0">
            <x v="29"/>
          </reference>
          <reference field="3" count="1" selected="0">
            <x v="42"/>
          </reference>
          <reference field="14" count="1" selected="0">
            <x v="0"/>
          </reference>
          <reference field="25" count="1" selected="0">
            <x v="0"/>
          </reference>
          <reference field="26" count="1">
            <x v="1"/>
          </reference>
          <reference field="27" count="1" selected="0">
            <x v="3"/>
          </reference>
        </references>
      </pivotArea>
    </format>
    <format dxfId="148">
      <pivotArea dataOnly="0" labelOnly="1" outline="0" fieldPosition="0">
        <references count="7">
          <reference field="0" count="1" selected="0">
            <x v="3"/>
          </reference>
          <reference field="2" count="1" selected="0">
            <x v="30"/>
          </reference>
          <reference field="3" count="1" selected="0">
            <x v="43"/>
          </reference>
          <reference field="14" count="1" selected="0">
            <x v="0"/>
          </reference>
          <reference field="25" count="1" selected="0">
            <x v="1"/>
          </reference>
          <reference field="26" count="1">
            <x v="24"/>
          </reference>
          <reference field="27" count="1" selected="0">
            <x v="3"/>
          </reference>
        </references>
      </pivotArea>
    </format>
    <format dxfId="147">
      <pivotArea dataOnly="0" labelOnly="1" outline="0" fieldPosition="0">
        <references count="7">
          <reference field="0" count="1" selected="0">
            <x v="3"/>
          </reference>
          <reference field="2" count="1" selected="0">
            <x v="34"/>
          </reference>
          <reference field="3" count="1" selected="0">
            <x v="47"/>
          </reference>
          <reference field="14" count="1" selected="0">
            <x v="0"/>
          </reference>
          <reference field="25" count="1" selected="0">
            <x v="0"/>
          </reference>
          <reference field="26" count="1">
            <x v="1"/>
          </reference>
          <reference field="27" count="1" selected="0">
            <x v="3"/>
          </reference>
        </references>
      </pivotArea>
    </format>
    <format dxfId="146">
      <pivotArea dataOnly="0" labelOnly="1" outline="0" fieldPosition="0">
        <references count="7">
          <reference field="0" count="1" selected="0">
            <x v="3"/>
          </reference>
          <reference field="2" count="1" selected="0">
            <x v="35"/>
          </reference>
          <reference field="3" count="1" selected="0">
            <x v="48"/>
          </reference>
          <reference field="14" count="1" selected="0">
            <x v="3"/>
          </reference>
          <reference field="25" count="1" selected="0">
            <x v="1"/>
          </reference>
          <reference field="26" count="1">
            <x v="26"/>
          </reference>
          <reference field="27" count="1" selected="0">
            <x v="3"/>
          </reference>
        </references>
      </pivotArea>
    </format>
    <format dxfId="145">
      <pivotArea dataOnly="0" labelOnly="1" outline="0" fieldPosition="0">
        <references count="7">
          <reference field="0" count="1" selected="0">
            <x v="3"/>
          </reference>
          <reference field="2" count="1" selected="0">
            <x v="0"/>
          </reference>
          <reference field="3" count="1" selected="0">
            <x v="15"/>
          </reference>
          <reference field="14" count="1" selected="0">
            <x v="0"/>
          </reference>
          <reference field="25" count="1" selected="0">
            <x v="0"/>
          </reference>
          <reference field="26" count="1">
            <x v="5"/>
          </reference>
          <reference field="27" count="1" selected="0">
            <x v="4"/>
          </reference>
        </references>
      </pivotArea>
    </format>
    <format dxfId="144">
      <pivotArea dataOnly="0" labelOnly="1" outline="0" fieldPosition="0">
        <references count="7">
          <reference field="0" count="1" selected="0">
            <x v="3"/>
          </reference>
          <reference field="2" count="1" selected="0">
            <x v="2"/>
          </reference>
          <reference field="3" count="1" selected="0">
            <x v="16"/>
          </reference>
          <reference field="14" count="1" selected="0">
            <x v="0"/>
          </reference>
          <reference field="25" count="1" selected="0">
            <x v="0"/>
          </reference>
          <reference field="26" count="1">
            <x v="7"/>
          </reference>
          <reference field="27" count="1" selected="0">
            <x v="4"/>
          </reference>
        </references>
      </pivotArea>
    </format>
    <format dxfId="143">
      <pivotArea dataOnly="0" labelOnly="1" outline="0" fieldPosition="0">
        <references count="7">
          <reference field="0" count="1" selected="0">
            <x v="3"/>
          </reference>
          <reference field="2" count="1" selected="0">
            <x v="15"/>
          </reference>
          <reference field="3" count="1" selected="0">
            <x v="28"/>
          </reference>
          <reference field="14" count="1" selected="0">
            <x v="3"/>
          </reference>
          <reference field="25" count="1" selected="0">
            <x v="0"/>
          </reference>
          <reference field="26" count="1">
            <x v="8"/>
          </reference>
          <reference field="27" count="1" selected="0">
            <x v="5"/>
          </reference>
        </references>
      </pivotArea>
    </format>
    <format dxfId="142">
      <pivotArea dataOnly="0" labelOnly="1" outline="0" fieldPosition="0">
        <references count="7">
          <reference field="0" count="1" selected="0">
            <x v="3"/>
          </reference>
          <reference field="2" count="1" selected="0">
            <x v="13"/>
          </reference>
          <reference field="3" count="1" selected="0">
            <x v="26"/>
          </reference>
          <reference field="14" count="1" selected="0">
            <x v="0"/>
          </reference>
          <reference field="25" count="1" selected="0">
            <x v="1"/>
          </reference>
          <reference field="26" count="1">
            <x v="16"/>
          </reference>
          <reference field="27" count="1" selected="0">
            <x v="7"/>
          </reference>
        </references>
      </pivotArea>
    </format>
    <format dxfId="141">
      <pivotArea dataOnly="0" labelOnly="1" outline="0" fieldPosition="0">
        <references count="7">
          <reference field="0" count="1" selected="0">
            <x v="3"/>
          </reference>
          <reference field="2" count="1" selected="0">
            <x v="21"/>
          </reference>
          <reference field="3" count="1" selected="0">
            <x v="34"/>
          </reference>
          <reference field="14" count="1" selected="0">
            <x v="3"/>
          </reference>
          <reference field="25" count="1" selected="0">
            <x v="0"/>
          </reference>
          <reference field="26" count="1">
            <x v="19"/>
          </reference>
          <reference field="27" count="1" selected="0">
            <x v="7"/>
          </reference>
        </references>
      </pivotArea>
    </format>
    <format dxfId="140">
      <pivotArea dataOnly="0" labelOnly="1" outline="0" fieldPosition="0">
        <references count="7">
          <reference field="0" count="1" selected="0">
            <x v="3"/>
          </reference>
          <reference field="2" count="1" selected="0">
            <x v="22"/>
          </reference>
          <reference field="3" count="1" selected="0">
            <x v="35"/>
          </reference>
          <reference field="14" count="1" selected="0">
            <x v="3"/>
          </reference>
          <reference field="25" count="1" selected="0">
            <x v="0"/>
          </reference>
          <reference field="26" count="1">
            <x v="8"/>
          </reference>
          <reference field="27" count="1" selected="0">
            <x v="7"/>
          </reference>
        </references>
      </pivotArea>
    </format>
    <format dxfId="139">
      <pivotArea dataOnly="0" labelOnly="1" outline="0" fieldPosition="0">
        <references count="7">
          <reference field="0" count="1" selected="0">
            <x v="3"/>
          </reference>
          <reference field="2" count="1" selected="0">
            <x v="23"/>
          </reference>
          <reference field="3" count="1" selected="0">
            <x v="36"/>
          </reference>
          <reference field="14" count="1" selected="0">
            <x v="0"/>
          </reference>
          <reference field="25" count="1" selected="0">
            <x v="0"/>
          </reference>
          <reference field="26" count="1">
            <x v="8"/>
          </reference>
          <reference field="27" count="1" selected="0">
            <x v="7"/>
          </reference>
        </references>
      </pivotArea>
    </format>
    <format dxfId="138">
      <pivotArea dataOnly="0" labelOnly="1" outline="0" fieldPosition="0">
        <references count="7">
          <reference field="0" count="1" selected="0">
            <x v="3"/>
          </reference>
          <reference field="2" count="1" selected="0">
            <x v="25"/>
          </reference>
          <reference field="3" count="1" selected="0">
            <x v="38"/>
          </reference>
          <reference field="14" count="1" selected="0">
            <x v="3"/>
          </reference>
          <reference field="25" count="1" selected="0">
            <x v="0"/>
          </reference>
          <reference field="26" count="1">
            <x v="20"/>
          </reference>
          <reference field="27" count="1" selected="0">
            <x v="7"/>
          </reference>
        </references>
      </pivotArea>
    </format>
    <format dxfId="137">
      <pivotArea dataOnly="0" labelOnly="1" outline="0" fieldPosition="0">
        <references count="7">
          <reference field="0" count="1" selected="0">
            <x v="3"/>
          </reference>
          <reference field="2" count="1" selected="0">
            <x v="26"/>
          </reference>
          <reference field="3" count="1" selected="0">
            <x v="39"/>
          </reference>
          <reference field="14" count="1" selected="0">
            <x v="3"/>
          </reference>
          <reference field="25" count="1" selected="0">
            <x v="0"/>
          </reference>
          <reference field="26" count="1">
            <x v="21"/>
          </reference>
          <reference field="27" count="1" selected="0">
            <x v="7"/>
          </reference>
        </references>
      </pivotArea>
    </format>
    <format dxfId="136">
      <pivotArea dataOnly="0" labelOnly="1" outline="0" fieldPosition="0">
        <references count="7">
          <reference field="0" count="1" selected="0">
            <x v="3"/>
          </reference>
          <reference field="2" count="1" selected="0">
            <x v="31"/>
          </reference>
          <reference field="3" count="1" selected="0">
            <x v="44"/>
          </reference>
          <reference field="14" count="1" selected="0">
            <x v="3"/>
          </reference>
          <reference field="25" count="1" selected="0">
            <x v="0"/>
          </reference>
          <reference field="26" count="1">
            <x v="1"/>
          </reference>
          <reference field="27" count="1" selected="0">
            <x v="7"/>
          </reference>
        </references>
      </pivotArea>
    </format>
    <format dxfId="135">
      <pivotArea dataOnly="0" labelOnly="1" outline="0" fieldPosition="0">
        <references count="7">
          <reference field="0" count="1" selected="0">
            <x v="3"/>
          </reference>
          <reference field="2" count="1" selected="0">
            <x v="32"/>
          </reference>
          <reference field="3" count="1" selected="0">
            <x v="45"/>
          </reference>
          <reference field="14" count="1" selected="0">
            <x v="0"/>
          </reference>
          <reference field="25" count="1" selected="0">
            <x v="0"/>
          </reference>
          <reference field="26" count="1">
            <x v="1"/>
          </reference>
          <reference field="27" count="1" selected="0">
            <x v="7"/>
          </reference>
        </references>
      </pivotArea>
    </format>
    <format dxfId="134">
      <pivotArea dataOnly="0" labelOnly="1" outline="0" fieldPosition="0">
        <references count="7">
          <reference field="0" count="1" selected="0">
            <x v="3"/>
          </reference>
          <reference field="2" count="1" selected="0">
            <x v="24"/>
          </reference>
          <reference field="3" count="1" selected="0">
            <x v="37"/>
          </reference>
          <reference field="14" count="1" selected="0">
            <x v="3"/>
          </reference>
          <reference field="25" count="1" selected="0">
            <x v="0"/>
          </reference>
          <reference field="26" count="1">
            <x v="1"/>
          </reference>
          <reference field="27" count="1" selected="0">
            <x v="8"/>
          </reference>
        </references>
      </pivotArea>
    </format>
    <format dxfId="133">
      <pivotArea dataOnly="0" labelOnly="1" outline="0" fieldPosition="0">
        <references count="7">
          <reference field="0" count="1" selected="0">
            <x v="5"/>
          </reference>
          <reference field="2" count="1" selected="0">
            <x v="18"/>
          </reference>
          <reference field="3" count="1" selected="0">
            <x v="68"/>
          </reference>
          <reference field="14" count="1" selected="0">
            <x v="0"/>
          </reference>
          <reference field="25" count="1" selected="0">
            <x v="0"/>
          </reference>
          <reference field="26" count="1">
            <x v="27"/>
          </reference>
          <reference field="27" count="1" selected="0">
            <x v="1"/>
          </reference>
        </references>
      </pivotArea>
    </format>
    <format dxfId="132">
      <pivotArea dataOnly="0" labelOnly="1" outline="0" fieldPosition="0">
        <references count="7">
          <reference field="0" count="1" selected="0">
            <x v="5"/>
          </reference>
          <reference field="2" count="1" selected="0">
            <x v="19"/>
          </reference>
          <reference field="3" count="1" selected="0">
            <x v="69"/>
          </reference>
          <reference field="14" count="1" selected="0">
            <x v="0"/>
          </reference>
          <reference field="25" count="1" selected="0">
            <x v="0"/>
          </reference>
          <reference field="26" count="1">
            <x v="28"/>
          </reference>
          <reference field="27" count="1" selected="0">
            <x v="1"/>
          </reference>
        </references>
      </pivotArea>
    </format>
    <format dxfId="131">
      <pivotArea dataOnly="0" labelOnly="1" outline="0" fieldPosition="0">
        <references count="7">
          <reference field="0" count="1" selected="0">
            <x v="5"/>
          </reference>
          <reference field="2" count="1" selected="0">
            <x v="20"/>
          </reference>
          <reference field="3" count="1" selected="0">
            <x v="70"/>
          </reference>
          <reference field="14" count="1" selected="0">
            <x v="0"/>
          </reference>
          <reference field="25" count="1" selected="0">
            <x v="0"/>
          </reference>
          <reference field="26" count="1">
            <x v="29"/>
          </reference>
          <reference field="27" count="1" selected="0">
            <x v="1"/>
          </reference>
        </references>
      </pivotArea>
    </format>
    <format dxfId="130">
      <pivotArea dataOnly="0" labelOnly="1" outline="0" fieldPosition="0">
        <references count="7">
          <reference field="0" count="1" selected="0">
            <x v="5"/>
          </reference>
          <reference field="2" count="1" selected="0">
            <x v="21"/>
          </reference>
          <reference field="3" count="1" selected="0">
            <x v="71"/>
          </reference>
          <reference field="14" count="1" selected="0">
            <x v="0"/>
          </reference>
          <reference field="25" count="1" selected="0">
            <x v="0"/>
          </reference>
          <reference field="26" count="1">
            <x v="30"/>
          </reference>
          <reference field="27" count="1" selected="0">
            <x v="1"/>
          </reference>
        </references>
      </pivotArea>
    </format>
    <format dxfId="129">
      <pivotArea dataOnly="0" labelOnly="1" outline="0" fieldPosition="0">
        <references count="7">
          <reference field="0" count="1" selected="0">
            <x v="5"/>
          </reference>
          <reference field="2" count="1" selected="0">
            <x v="0"/>
          </reference>
          <reference field="3" count="1" selected="0">
            <x v="50"/>
          </reference>
          <reference field="14" count="1" selected="0">
            <x v="0"/>
          </reference>
          <reference field="25" count="1" selected="0">
            <x v="0"/>
          </reference>
          <reference field="26" count="1">
            <x v="1"/>
          </reference>
          <reference field="27" count="1" selected="0">
            <x v="2"/>
          </reference>
        </references>
      </pivotArea>
    </format>
    <format dxfId="128">
      <pivotArea dataOnly="0" labelOnly="1" outline="0" fieldPosition="0">
        <references count="7">
          <reference field="0" count="1" selected="0">
            <x v="5"/>
          </reference>
          <reference field="2" count="1" selected="0">
            <x v="1"/>
          </reference>
          <reference field="3" count="1" selected="0">
            <x v="51"/>
          </reference>
          <reference field="14" count="1" selected="0">
            <x v="0"/>
          </reference>
          <reference field="25" count="1" selected="0">
            <x v="0"/>
          </reference>
          <reference field="26" count="1">
            <x v="1"/>
          </reference>
          <reference field="27" count="1" selected="0">
            <x v="2"/>
          </reference>
        </references>
      </pivotArea>
    </format>
    <format dxfId="127">
      <pivotArea dataOnly="0" labelOnly="1" outline="0" fieldPosition="0">
        <references count="7">
          <reference field="0" count="1" selected="0">
            <x v="5"/>
          </reference>
          <reference field="2" count="1" selected="0">
            <x v="2"/>
          </reference>
          <reference field="3" count="1" selected="0">
            <x v="52"/>
          </reference>
          <reference field="14" count="1" selected="0">
            <x v="0"/>
          </reference>
          <reference field="25" count="1" selected="0">
            <x v="0"/>
          </reference>
          <reference field="26" count="1">
            <x v="1"/>
          </reference>
          <reference field="27" count="1" selected="0">
            <x v="2"/>
          </reference>
        </references>
      </pivotArea>
    </format>
    <format dxfId="126">
      <pivotArea dataOnly="0" labelOnly="1" outline="0" fieldPosition="0">
        <references count="7">
          <reference field="0" count="1" selected="0">
            <x v="5"/>
          </reference>
          <reference field="2" count="1" selected="0">
            <x v="3"/>
          </reference>
          <reference field="3" count="1" selected="0">
            <x v="53"/>
          </reference>
          <reference field="14" count="1" selected="0">
            <x v="0"/>
          </reference>
          <reference field="25" count="1" selected="0">
            <x v="0"/>
          </reference>
          <reference field="26" count="1">
            <x v="1"/>
          </reference>
          <reference field="27" count="1" selected="0">
            <x v="2"/>
          </reference>
        </references>
      </pivotArea>
    </format>
    <format dxfId="125">
      <pivotArea dataOnly="0" labelOnly="1" outline="0" fieldPosition="0">
        <references count="7">
          <reference field="0" count="1" selected="0">
            <x v="5"/>
          </reference>
          <reference field="2" count="1" selected="0">
            <x v="4"/>
          </reference>
          <reference field="3" count="1" selected="0">
            <x v="54"/>
          </reference>
          <reference field="14" count="1" selected="0">
            <x v="0"/>
          </reference>
          <reference field="25" count="1" selected="0">
            <x v="0"/>
          </reference>
          <reference field="26" count="1">
            <x v="1"/>
          </reference>
          <reference field="27" count="1" selected="0">
            <x v="2"/>
          </reference>
        </references>
      </pivotArea>
    </format>
    <format dxfId="124">
      <pivotArea dataOnly="0" labelOnly="1" outline="0" fieldPosition="0">
        <references count="7">
          <reference field="0" count="1" selected="0">
            <x v="5"/>
          </reference>
          <reference field="2" count="1" selected="0">
            <x v="5"/>
          </reference>
          <reference field="3" count="1" selected="0">
            <x v="55"/>
          </reference>
          <reference field="14" count="1" selected="0">
            <x v="0"/>
          </reference>
          <reference field="25" count="1" selected="0">
            <x v="0"/>
          </reference>
          <reference field="26" count="1">
            <x v="1"/>
          </reference>
          <reference field="27" count="1" selected="0">
            <x v="2"/>
          </reference>
        </references>
      </pivotArea>
    </format>
    <format dxfId="123">
      <pivotArea dataOnly="0" labelOnly="1" outline="0" fieldPosition="0">
        <references count="7">
          <reference field="0" count="1" selected="0">
            <x v="5"/>
          </reference>
          <reference field="2" count="1" selected="0">
            <x v="6"/>
          </reference>
          <reference field="3" count="1" selected="0">
            <x v="56"/>
          </reference>
          <reference field="14" count="1" selected="0">
            <x v="0"/>
          </reference>
          <reference field="25" count="1" selected="0">
            <x v="0"/>
          </reference>
          <reference field="26" count="1">
            <x v="1"/>
          </reference>
          <reference field="27" count="1" selected="0">
            <x v="2"/>
          </reference>
        </references>
      </pivotArea>
    </format>
    <format dxfId="122">
      <pivotArea dataOnly="0" labelOnly="1" outline="0" fieldPosition="0">
        <references count="7">
          <reference field="0" count="1" selected="0">
            <x v="5"/>
          </reference>
          <reference field="2" count="1" selected="0">
            <x v="7"/>
          </reference>
          <reference field="3" count="1" selected="0">
            <x v="57"/>
          </reference>
          <reference field="14" count="1" selected="0">
            <x v="0"/>
          </reference>
          <reference field="25" count="1" selected="0">
            <x v="0"/>
          </reference>
          <reference field="26" count="1">
            <x v="1"/>
          </reference>
          <reference field="27" count="1" selected="0">
            <x v="2"/>
          </reference>
        </references>
      </pivotArea>
    </format>
    <format dxfId="121">
      <pivotArea dataOnly="0" labelOnly="1" outline="0" fieldPosition="0">
        <references count="7">
          <reference field="0" count="1" selected="0">
            <x v="5"/>
          </reference>
          <reference field="2" count="1" selected="0">
            <x v="8"/>
          </reference>
          <reference field="3" count="1" selected="0">
            <x v="58"/>
          </reference>
          <reference field="14" count="1" selected="0">
            <x v="0"/>
          </reference>
          <reference field="25" count="1" selected="0">
            <x v="0"/>
          </reference>
          <reference field="26" count="1">
            <x v="1"/>
          </reference>
          <reference field="27" count="1" selected="0">
            <x v="2"/>
          </reference>
        </references>
      </pivotArea>
    </format>
    <format dxfId="120">
      <pivotArea dataOnly="0" labelOnly="1" outline="0" fieldPosition="0">
        <references count="7">
          <reference field="0" count="1" selected="0">
            <x v="5"/>
          </reference>
          <reference field="2" count="1" selected="0">
            <x v="9"/>
          </reference>
          <reference field="3" count="1" selected="0">
            <x v="59"/>
          </reference>
          <reference field="14" count="1" selected="0">
            <x v="0"/>
          </reference>
          <reference field="25" count="1" selected="0">
            <x v="0"/>
          </reference>
          <reference field="26" count="1">
            <x v="1"/>
          </reference>
          <reference field="27" count="1" selected="0">
            <x v="2"/>
          </reference>
        </references>
      </pivotArea>
    </format>
    <format dxfId="119">
      <pivotArea dataOnly="0" labelOnly="1" outline="0" fieldPosition="0">
        <references count="7">
          <reference field="0" count="1" selected="0">
            <x v="5"/>
          </reference>
          <reference field="2" count="1" selected="0">
            <x v="10"/>
          </reference>
          <reference field="3" count="1" selected="0">
            <x v="60"/>
          </reference>
          <reference field="14" count="1" selected="0">
            <x v="0"/>
          </reference>
          <reference field="25" count="1" selected="0">
            <x v="0"/>
          </reference>
          <reference field="26" count="1">
            <x v="1"/>
          </reference>
          <reference field="27" count="1" selected="0">
            <x v="2"/>
          </reference>
        </references>
      </pivotArea>
    </format>
    <format dxfId="118">
      <pivotArea dataOnly="0" labelOnly="1" outline="0" fieldPosition="0">
        <references count="7">
          <reference field="0" count="1" selected="0">
            <x v="5"/>
          </reference>
          <reference field="2" count="1" selected="0">
            <x v="27"/>
          </reference>
          <reference field="3" count="1" selected="0">
            <x v="77"/>
          </reference>
          <reference field="14" count="1" selected="0">
            <x v="0"/>
          </reference>
          <reference field="25" count="1" selected="0">
            <x v="0"/>
          </reference>
          <reference field="26" count="1">
            <x v="1"/>
          </reference>
          <reference field="27" count="1" selected="0">
            <x v="2"/>
          </reference>
        </references>
      </pivotArea>
    </format>
    <format dxfId="117">
      <pivotArea dataOnly="0" labelOnly="1" outline="0" fieldPosition="0">
        <references count="7">
          <reference field="0" count="1" selected="0">
            <x v="5"/>
          </reference>
          <reference field="2" count="1" selected="0">
            <x v="24"/>
          </reference>
          <reference field="3" count="1" selected="0">
            <x v="74"/>
          </reference>
          <reference field="14" count="1" selected="0">
            <x v="0"/>
          </reference>
          <reference field="25" count="1" selected="0">
            <x v="0"/>
          </reference>
          <reference field="26" count="1">
            <x v="1"/>
          </reference>
          <reference field="27" count="1" selected="0">
            <x v="3"/>
          </reference>
        </references>
      </pivotArea>
    </format>
    <format dxfId="116">
      <pivotArea dataOnly="0" labelOnly="1" outline="0" fieldPosition="0">
        <references count="7">
          <reference field="0" count="1" selected="0">
            <x v="5"/>
          </reference>
          <reference field="2" count="1" selected="0">
            <x v="25"/>
          </reference>
          <reference field="3" count="1" selected="0">
            <x v="75"/>
          </reference>
          <reference field="14" count="1" selected="0">
            <x v="0"/>
          </reference>
          <reference field="25" count="1" selected="0">
            <x v="0"/>
          </reference>
          <reference field="26" count="1">
            <x v="33"/>
          </reference>
          <reference field="27" count="1" selected="0">
            <x v="3"/>
          </reference>
        </references>
      </pivotArea>
    </format>
    <format dxfId="115">
      <pivotArea dataOnly="0" labelOnly="1" outline="0" fieldPosition="0">
        <references count="7">
          <reference field="0" count="1" selected="0">
            <x v="5"/>
          </reference>
          <reference field="2" count="1" selected="0">
            <x v="34"/>
          </reference>
          <reference field="3" count="1" selected="0">
            <x v="84"/>
          </reference>
          <reference field="14" count="1" selected="0">
            <x v="0"/>
          </reference>
          <reference field="25" count="1" selected="0">
            <x v="0"/>
          </reference>
          <reference field="26" count="1">
            <x v="36"/>
          </reference>
          <reference field="27" count="1" selected="0">
            <x v="3"/>
          </reference>
        </references>
      </pivotArea>
    </format>
    <format dxfId="114">
      <pivotArea dataOnly="0" labelOnly="1" outline="0" fieldPosition="0">
        <references count="7">
          <reference field="0" count="1" selected="0">
            <x v="5"/>
          </reference>
          <reference field="2" count="1" selected="0">
            <x v="35"/>
          </reference>
          <reference field="3" count="1" selected="0">
            <x v="85"/>
          </reference>
          <reference field="14" count="1" selected="0">
            <x v="0"/>
          </reference>
          <reference field="25" count="1" selected="0">
            <x v="0"/>
          </reference>
          <reference field="26" count="1">
            <x v="37"/>
          </reference>
          <reference field="27" count="1" selected="0">
            <x v="3"/>
          </reference>
        </references>
      </pivotArea>
    </format>
    <format dxfId="113">
      <pivotArea dataOnly="0" labelOnly="1" outline="0" fieldPosition="0">
        <references count="7">
          <reference field="0" count="1" selected="0">
            <x v="5"/>
          </reference>
          <reference field="2" count="1" selected="0">
            <x v="26"/>
          </reference>
          <reference field="3" count="1" selected="0">
            <x v="76"/>
          </reference>
          <reference field="14" count="1" selected="0">
            <x v="0"/>
          </reference>
          <reference field="25" count="1" selected="0">
            <x v="0"/>
          </reference>
          <reference field="26" count="1">
            <x v="1"/>
          </reference>
          <reference field="27" count="1" selected="0">
            <x v="4"/>
          </reference>
        </references>
      </pivotArea>
    </format>
    <format dxfId="112">
      <pivotArea dataOnly="0" labelOnly="1" outline="0" fieldPosition="0">
        <references count="7">
          <reference field="0" count="1" selected="0">
            <x v="5"/>
          </reference>
          <reference field="2" count="1" selected="0">
            <x v="29"/>
          </reference>
          <reference field="3" count="1" selected="0">
            <x v="79"/>
          </reference>
          <reference field="14" count="1" selected="0">
            <x v="0"/>
          </reference>
          <reference field="25" count="1" selected="0">
            <x v="0"/>
          </reference>
          <reference field="26" count="1">
            <x v="1"/>
          </reference>
          <reference field="27" count="1" selected="0">
            <x v="4"/>
          </reference>
        </references>
      </pivotArea>
    </format>
    <format dxfId="111">
      <pivotArea dataOnly="0" labelOnly="1" outline="0" fieldPosition="0">
        <references count="7">
          <reference field="0" count="1" selected="0">
            <x v="5"/>
          </reference>
          <reference field="2" count="1" selected="0">
            <x v="31"/>
          </reference>
          <reference field="3" count="1" selected="0">
            <x v="81"/>
          </reference>
          <reference field="14" count="1" selected="0">
            <x v="0"/>
          </reference>
          <reference field="25" count="1" selected="0">
            <x v="0"/>
          </reference>
          <reference field="26" count="1">
            <x v="35"/>
          </reference>
          <reference field="27" count="1" selected="0">
            <x v="4"/>
          </reference>
        </references>
      </pivotArea>
    </format>
    <format dxfId="110">
      <pivotArea dataOnly="0" labelOnly="1" outline="0" fieldPosition="0">
        <references count="7">
          <reference field="0" count="1" selected="0">
            <x v="5"/>
          </reference>
          <reference field="2" count="1" selected="0">
            <x v="32"/>
          </reference>
          <reference field="3" count="1" selected="0">
            <x v="82"/>
          </reference>
          <reference field="14" count="1" selected="0">
            <x v="0"/>
          </reference>
          <reference field="25" count="1" selected="0">
            <x v="0"/>
          </reference>
          <reference field="26" count="1">
            <x v="1"/>
          </reference>
          <reference field="27" count="1" selected="0">
            <x v="4"/>
          </reference>
        </references>
      </pivotArea>
    </format>
    <format dxfId="109">
      <pivotArea dataOnly="0" labelOnly="1" outline="0" fieldPosition="0">
        <references count="7">
          <reference field="0" count="1" selected="0">
            <x v="5"/>
          </reference>
          <reference field="2" count="1" selected="0">
            <x v="11"/>
          </reference>
          <reference field="3" count="1" selected="0">
            <x v="61"/>
          </reference>
          <reference field="14" count="1" selected="0">
            <x v="0"/>
          </reference>
          <reference field="25" count="1" selected="0">
            <x v="0"/>
          </reference>
          <reference field="26" count="1">
            <x v="1"/>
          </reference>
          <reference field="27" count="1" selected="0">
            <x v="5"/>
          </reference>
        </references>
      </pivotArea>
    </format>
    <format dxfId="108">
      <pivotArea dataOnly="0" labelOnly="1" outline="0" fieldPosition="0">
        <references count="7">
          <reference field="0" count="1" selected="0">
            <x v="5"/>
          </reference>
          <reference field="2" count="1" selected="0">
            <x v="12"/>
          </reference>
          <reference field="3" count="1" selected="0">
            <x v="62"/>
          </reference>
          <reference field="14" count="1" selected="0">
            <x v="0"/>
          </reference>
          <reference field="25" count="1" selected="0">
            <x v="0"/>
          </reference>
          <reference field="26" count="1">
            <x v="1"/>
          </reference>
          <reference field="27" count="1" selected="0">
            <x v="5"/>
          </reference>
        </references>
      </pivotArea>
    </format>
    <format dxfId="107">
      <pivotArea dataOnly="0" labelOnly="1" outline="0" fieldPosition="0">
        <references count="7">
          <reference field="0" count="1" selected="0">
            <x v="5"/>
          </reference>
          <reference field="2" count="1" selected="0">
            <x v="13"/>
          </reference>
          <reference field="3" count="1" selected="0">
            <x v="63"/>
          </reference>
          <reference field="14" count="1" selected="0">
            <x v="0"/>
          </reference>
          <reference field="25" count="1" selected="0">
            <x v="0"/>
          </reference>
          <reference field="26" count="1">
            <x v="1"/>
          </reference>
          <reference field="27" count="1" selected="0">
            <x v="5"/>
          </reference>
        </references>
      </pivotArea>
    </format>
    <format dxfId="106">
      <pivotArea dataOnly="0" labelOnly="1" outline="0" fieldPosition="0">
        <references count="7">
          <reference field="0" count="1" selected="0">
            <x v="5"/>
          </reference>
          <reference field="2" count="1" selected="0">
            <x v="14"/>
          </reference>
          <reference field="3" count="1" selected="0">
            <x v="64"/>
          </reference>
          <reference field="14" count="1" selected="0">
            <x v="0"/>
          </reference>
          <reference field="25" count="1" selected="0">
            <x v="0"/>
          </reference>
          <reference field="26" count="1">
            <x v="1"/>
          </reference>
          <reference field="27" count="1" selected="0">
            <x v="5"/>
          </reference>
        </references>
      </pivotArea>
    </format>
    <format dxfId="105">
      <pivotArea dataOnly="0" labelOnly="1" outline="0" fieldPosition="0">
        <references count="7">
          <reference field="0" count="1" selected="0">
            <x v="5"/>
          </reference>
          <reference field="2" count="1" selected="0">
            <x v="23"/>
          </reference>
          <reference field="3" count="1" selected="0">
            <x v="73"/>
          </reference>
          <reference field="14" count="1" selected="0">
            <x v="0"/>
          </reference>
          <reference field="25" count="1" selected="0">
            <x v="0"/>
          </reference>
          <reference field="26" count="1">
            <x v="32"/>
          </reference>
          <reference field="27" count="1" selected="0">
            <x v="5"/>
          </reference>
        </references>
      </pivotArea>
    </format>
    <format dxfId="104">
      <pivotArea dataOnly="0" labelOnly="1" outline="0" fieldPosition="0">
        <references count="7">
          <reference field="0" count="1" selected="0">
            <x v="5"/>
          </reference>
          <reference field="2" count="1" selected="0">
            <x v="28"/>
          </reference>
          <reference field="3" count="1" selected="0">
            <x v="78"/>
          </reference>
          <reference field="14" count="1" selected="0">
            <x v="0"/>
          </reference>
          <reference field="25" count="1" selected="0">
            <x v="0"/>
          </reference>
          <reference field="26" count="1">
            <x v="34"/>
          </reference>
          <reference field="27" count="1" selected="0">
            <x v="5"/>
          </reference>
        </references>
      </pivotArea>
    </format>
    <format dxfId="103">
      <pivotArea dataOnly="0" labelOnly="1" outline="0" fieldPosition="0">
        <references count="7">
          <reference field="0" count="1" selected="0">
            <x v="5"/>
          </reference>
          <reference field="2" count="1" selected="0">
            <x v="30"/>
          </reference>
          <reference field="3" count="1" selected="0">
            <x v="80"/>
          </reference>
          <reference field="14" count="1" selected="0">
            <x v="0"/>
          </reference>
          <reference field="25" count="1" selected="0">
            <x v="0"/>
          </reference>
          <reference field="26" count="1">
            <x v="1"/>
          </reference>
          <reference field="27" count="1" selected="0">
            <x v="5"/>
          </reference>
        </references>
      </pivotArea>
    </format>
    <format dxfId="102">
      <pivotArea dataOnly="0" labelOnly="1" outline="0" fieldPosition="0">
        <references count="7">
          <reference field="0" count="1" selected="0">
            <x v="5"/>
          </reference>
          <reference field="2" count="1" selected="0">
            <x v="22"/>
          </reference>
          <reference field="3" count="1" selected="0">
            <x v="72"/>
          </reference>
          <reference field="14" count="1" selected="0">
            <x v="0"/>
          </reference>
          <reference field="25" count="1" selected="0">
            <x v="0"/>
          </reference>
          <reference field="26" count="1">
            <x v="31"/>
          </reference>
          <reference field="27" count="1" selected="0">
            <x v="6"/>
          </reference>
        </references>
      </pivotArea>
    </format>
    <format dxfId="101">
      <pivotArea dataOnly="0" labelOnly="1" outline="0" fieldPosition="0">
        <references count="7">
          <reference field="0" count="1" selected="0">
            <x v="5"/>
          </reference>
          <reference field="2" count="1" selected="0">
            <x v="15"/>
          </reference>
          <reference field="3" count="1" selected="0">
            <x v="65"/>
          </reference>
          <reference field="14" count="1" selected="0">
            <x v="3"/>
          </reference>
          <reference field="25" count="1" selected="0">
            <x v="0"/>
          </reference>
          <reference field="26" count="1">
            <x v="1"/>
          </reference>
          <reference field="27" count="1" selected="0">
            <x v="7"/>
          </reference>
        </references>
      </pivotArea>
    </format>
    <format dxfId="100">
      <pivotArea dataOnly="0" labelOnly="1" outline="0" fieldPosition="0">
        <references count="7">
          <reference field="0" count="1" selected="0">
            <x v="5"/>
          </reference>
          <reference field="2" count="1" selected="0">
            <x v="16"/>
          </reference>
          <reference field="3" count="1" selected="0">
            <x v="66"/>
          </reference>
          <reference field="14" count="1" selected="0">
            <x v="3"/>
          </reference>
          <reference field="25" count="1" selected="0">
            <x v="0"/>
          </reference>
          <reference field="26" count="1">
            <x v="1"/>
          </reference>
          <reference field="27" count="1" selected="0">
            <x v="7"/>
          </reference>
        </references>
      </pivotArea>
    </format>
    <format dxfId="99">
      <pivotArea dataOnly="0" labelOnly="1" outline="0" fieldPosition="0">
        <references count="7">
          <reference field="0" count="1" selected="0">
            <x v="5"/>
          </reference>
          <reference field="2" count="1" selected="0">
            <x v="17"/>
          </reference>
          <reference field="3" count="1" selected="0">
            <x v="67"/>
          </reference>
          <reference field="14" count="1" selected="0">
            <x v="3"/>
          </reference>
          <reference field="25" count="1" selected="0">
            <x v="0"/>
          </reference>
          <reference field="26" count="1">
            <x v="1"/>
          </reference>
          <reference field="27" count="1" selected="0">
            <x v="7"/>
          </reference>
        </references>
      </pivotArea>
    </format>
    <format dxfId="98">
      <pivotArea dataOnly="0" labelOnly="1" outline="0" fieldPosition="0">
        <references count="7">
          <reference field="0" count="1" selected="0">
            <x v="5"/>
          </reference>
          <reference field="2" count="1" selected="0">
            <x v="33"/>
          </reference>
          <reference field="3" count="1" selected="0">
            <x v="83"/>
          </reference>
          <reference field="14" count="1" selected="0">
            <x v="0"/>
          </reference>
          <reference field="25" count="1" selected="0">
            <x v="0"/>
          </reference>
          <reference field="26" count="1">
            <x v="1"/>
          </reference>
          <reference field="27" count="1" selected="0">
            <x v="7"/>
          </reference>
        </references>
      </pivotArea>
    </format>
    <format dxfId="97">
      <pivotArea dataOnly="0" labelOnly="1" outline="0" fieldPosition="0">
        <references count="7">
          <reference field="0" count="1" selected="0">
            <x v="5"/>
          </reference>
          <reference field="2" count="1" selected="0">
            <x v="36"/>
          </reference>
          <reference field="3" count="1" selected="0">
            <x v="86"/>
          </reference>
          <reference field="14" count="1" selected="0">
            <x v="0"/>
          </reference>
          <reference field="25" count="1" selected="0">
            <x v="0"/>
          </reference>
          <reference field="26" count="1">
            <x v="38"/>
          </reference>
          <reference field="27" count="1" selected="0">
            <x v="8"/>
          </reference>
        </references>
      </pivotArea>
    </format>
    <format dxfId="96">
      <pivotArea dataOnly="0" labelOnly="1" outline="0" fieldPosition="0">
        <references count="7">
          <reference field="0" count="1" selected="0">
            <x v="6"/>
          </reference>
          <reference field="2" count="1" selected="0">
            <x v="9"/>
          </reference>
          <reference field="3" count="1" selected="0">
            <x v="96"/>
          </reference>
          <reference field="14" count="1" selected="0">
            <x v="0"/>
          </reference>
          <reference field="25" count="1" selected="0">
            <x v="0"/>
          </reference>
          <reference field="26" count="1">
            <x v="39"/>
          </reference>
          <reference field="27" count="1" selected="0">
            <x v="0"/>
          </reference>
        </references>
      </pivotArea>
    </format>
    <format dxfId="95">
      <pivotArea dataOnly="0" labelOnly="1" outline="0" fieldPosition="0">
        <references count="7">
          <reference field="0" count="1" selected="0">
            <x v="6"/>
          </reference>
          <reference field="2" count="1" selected="0">
            <x v="10"/>
          </reference>
          <reference field="3" count="1" selected="0">
            <x v="97"/>
          </reference>
          <reference field="14" count="1" selected="0">
            <x v="0"/>
          </reference>
          <reference field="25" count="1" selected="0">
            <x v="1"/>
          </reference>
          <reference field="26" count="1">
            <x v="39"/>
          </reference>
          <reference field="27" count="1" selected="0">
            <x v="0"/>
          </reference>
        </references>
      </pivotArea>
    </format>
    <format dxfId="94">
      <pivotArea dataOnly="0" labelOnly="1" outline="0" fieldPosition="0">
        <references count="7">
          <reference field="0" count="1" selected="0">
            <x v="6"/>
          </reference>
          <reference field="2" count="1" selected="0">
            <x v="0"/>
          </reference>
          <reference field="3" count="1" selected="0">
            <x v="87"/>
          </reference>
          <reference field="14" count="1" selected="0">
            <x v="0"/>
          </reference>
          <reference field="25" count="1" selected="0">
            <x v="1"/>
          </reference>
          <reference field="26" count="1">
            <x v="39"/>
          </reference>
          <reference field="27" count="1" selected="0">
            <x v="2"/>
          </reference>
        </references>
      </pivotArea>
    </format>
    <format dxfId="93">
      <pivotArea dataOnly="0" labelOnly="1" outline="0" fieldPosition="0">
        <references count="7">
          <reference field="0" count="1" selected="0">
            <x v="6"/>
          </reference>
          <reference field="2" count="1" selected="0">
            <x v="1"/>
          </reference>
          <reference field="3" count="1" selected="0">
            <x v="88"/>
          </reference>
          <reference field="14" count="1" selected="0">
            <x v="0"/>
          </reference>
          <reference field="25" count="1" selected="0">
            <x v="1"/>
          </reference>
          <reference field="26" count="1">
            <x v="40"/>
          </reference>
          <reference field="27" count="1" selected="0">
            <x v="2"/>
          </reference>
        </references>
      </pivotArea>
    </format>
    <format dxfId="92">
      <pivotArea dataOnly="0" labelOnly="1" outline="0" fieldPosition="0">
        <references count="7">
          <reference field="0" count="1" selected="0">
            <x v="6"/>
          </reference>
          <reference field="2" count="1" selected="0">
            <x v="2"/>
          </reference>
          <reference field="3" count="1" selected="0">
            <x v="89"/>
          </reference>
          <reference field="14" count="1" selected="0">
            <x v="0"/>
          </reference>
          <reference field="25" count="1" selected="0">
            <x v="1"/>
          </reference>
          <reference field="26" count="1">
            <x v="39"/>
          </reference>
          <reference field="27" count="1" selected="0">
            <x v="2"/>
          </reference>
        </references>
      </pivotArea>
    </format>
    <format dxfId="91">
      <pivotArea dataOnly="0" labelOnly="1" outline="0" fieldPosition="0">
        <references count="7">
          <reference field="0" count="1" selected="0">
            <x v="6"/>
          </reference>
          <reference field="2" count="1" selected="0">
            <x v="3"/>
          </reference>
          <reference field="3" count="1" selected="0">
            <x v="90"/>
          </reference>
          <reference field="14" count="1" selected="0">
            <x v="0"/>
          </reference>
          <reference field="25" count="1" selected="0">
            <x v="1"/>
          </reference>
          <reference field="26" count="1">
            <x v="41"/>
          </reference>
          <reference field="27" count="1" selected="0">
            <x v="2"/>
          </reference>
        </references>
      </pivotArea>
    </format>
    <format dxfId="90">
      <pivotArea dataOnly="0" labelOnly="1" outline="0" fieldPosition="0">
        <references count="7">
          <reference field="0" count="1" selected="0">
            <x v="6"/>
          </reference>
          <reference field="2" count="1" selected="0">
            <x v="4"/>
          </reference>
          <reference field="3" count="1" selected="0">
            <x v="91"/>
          </reference>
          <reference field="14" count="1" selected="0">
            <x v="0"/>
          </reference>
          <reference field="25" count="1" selected="0">
            <x v="1"/>
          </reference>
          <reference field="26" count="1">
            <x v="1"/>
          </reference>
          <reference field="27" count="1" selected="0">
            <x v="2"/>
          </reference>
        </references>
      </pivotArea>
    </format>
    <format dxfId="89">
      <pivotArea dataOnly="0" labelOnly="1" outline="0" fieldPosition="0">
        <references count="7">
          <reference field="0" count="1" selected="0">
            <x v="6"/>
          </reference>
          <reference field="2" count="1" selected="0">
            <x v="5"/>
          </reference>
          <reference field="3" count="1" selected="0">
            <x v="92"/>
          </reference>
          <reference field="14" count="1" selected="0">
            <x v="0"/>
          </reference>
          <reference field="25" count="1" selected="0">
            <x v="1"/>
          </reference>
          <reference field="26" count="1">
            <x v="42"/>
          </reference>
          <reference field="27" count="1" selected="0">
            <x v="2"/>
          </reference>
        </references>
      </pivotArea>
    </format>
    <format dxfId="88">
      <pivotArea dataOnly="0" labelOnly="1" outline="0" fieldPosition="0">
        <references count="7">
          <reference field="0" count="1" selected="0">
            <x v="6"/>
          </reference>
          <reference field="2" count="1" selected="0">
            <x v="6"/>
          </reference>
          <reference field="3" count="1" selected="0">
            <x v="93"/>
          </reference>
          <reference field="14" count="1" selected="0">
            <x v="0"/>
          </reference>
          <reference field="25" count="1" selected="0">
            <x v="0"/>
          </reference>
          <reference field="26" count="1">
            <x v="1"/>
          </reference>
          <reference field="27" count="1" selected="0">
            <x v="2"/>
          </reference>
        </references>
      </pivotArea>
    </format>
    <format dxfId="87">
      <pivotArea dataOnly="0" labelOnly="1" outline="0" fieldPosition="0">
        <references count="7">
          <reference field="0" count="1" selected="0">
            <x v="6"/>
          </reference>
          <reference field="2" count="1" selected="0">
            <x v="8"/>
          </reference>
          <reference field="3" count="1" selected="0">
            <x v="95"/>
          </reference>
          <reference field="14" count="1" selected="0">
            <x v="0"/>
          </reference>
          <reference field="25" count="1" selected="0">
            <x v="0"/>
          </reference>
          <reference field="26" count="1">
            <x v="1"/>
          </reference>
          <reference field="27" count="1" selected="0">
            <x v="2"/>
          </reference>
        </references>
      </pivotArea>
    </format>
    <format dxfId="86">
      <pivotArea dataOnly="0" labelOnly="1" outline="0" fieldPosition="0">
        <references count="7">
          <reference field="0" count="1" selected="0">
            <x v="6"/>
          </reference>
          <reference field="2" count="1" selected="0">
            <x v="7"/>
          </reference>
          <reference field="3" count="1" selected="0">
            <x v="94"/>
          </reference>
          <reference field="14" count="1" selected="0">
            <x v="5"/>
          </reference>
          <reference field="25" count="1" selected="0">
            <x v="0"/>
          </reference>
          <reference field="26" count="1">
            <x v="43"/>
          </reference>
          <reference field="27" count="1" selected="0">
            <x v="5"/>
          </reference>
        </references>
      </pivotArea>
    </format>
    <format dxfId="85">
      <pivotArea dataOnly="0" labelOnly="1" outline="0" fieldPosition="0">
        <references count="7">
          <reference field="0" count="1" selected="0">
            <x v="6"/>
          </reference>
          <reference field="2" count="1" selected="0">
            <x v="11"/>
          </reference>
          <reference field="3" count="1" selected="0">
            <x v="98"/>
          </reference>
          <reference field="14" count="1" selected="0">
            <x v="0"/>
          </reference>
          <reference field="25" count="1" selected="0">
            <x v="0"/>
          </reference>
          <reference field="26" count="1">
            <x v="44"/>
          </reference>
          <reference field="27" count="1" selected="0">
            <x v="6"/>
          </reference>
        </references>
      </pivotArea>
    </format>
    <format dxfId="84">
      <pivotArea dataOnly="0" labelOnly="1" outline="0" fieldPosition="0">
        <references count="7">
          <reference field="0" count="1" selected="0">
            <x v="7"/>
          </reference>
          <reference field="2" count="1" selected="0">
            <x v="36"/>
          </reference>
          <reference field="3" count="1" selected="0">
            <x v="134"/>
          </reference>
          <reference field="14" count="1" selected="0">
            <x v="0"/>
          </reference>
          <reference field="25" count="1" selected="0">
            <x v="0"/>
          </reference>
          <reference field="26" count="1">
            <x v="1"/>
          </reference>
          <reference field="27" count="1" selected="0">
            <x v="0"/>
          </reference>
        </references>
      </pivotArea>
    </format>
    <format dxfId="83">
      <pivotArea dataOnly="0" labelOnly="1" outline="0" fieldPosition="0">
        <references count="7">
          <reference field="0" count="1" selected="0">
            <x v="7"/>
          </reference>
          <reference field="2" count="1" selected="0">
            <x v="37"/>
          </reference>
          <reference field="3" count="1" selected="0">
            <x v="135"/>
          </reference>
          <reference field="14" count="1" selected="0">
            <x v="0"/>
          </reference>
          <reference field="25" count="1" selected="0">
            <x v="0"/>
          </reference>
          <reference field="26" count="1">
            <x v="1"/>
          </reference>
          <reference field="27" count="1" selected="0">
            <x v="0"/>
          </reference>
        </references>
      </pivotArea>
    </format>
    <format dxfId="82">
      <pivotArea dataOnly="0" labelOnly="1" outline="0" fieldPosition="0">
        <references count="7">
          <reference field="0" count="1" selected="0">
            <x v="7"/>
          </reference>
          <reference field="2" count="1" selected="0">
            <x v="38"/>
          </reference>
          <reference field="3" count="1" selected="0">
            <x v="136"/>
          </reference>
          <reference field="14" count="1" selected="0">
            <x v="0"/>
          </reference>
          <reference field="25" count="1" selected="0">
            <x v="0"/>
          </reference>
          <reference field="26" count="1">
            <x v="1"/>
          </reference>
          <reference field="27" count="1" selected="0">
            <x v="0"/>
          </reference>
        </references>
      </pivotArea>
    </format>
    <format dxfId="81">
      <pivotArea dataOnly="0" labelOnly="1" outline="0" fieldPosition="0">
        <references count="7">
          <reference field="0" count="1" selected="0">
            <x v="7"/>
          </reference>
          <reference field="2" count="1" selected="0">
            <x v="26"/>
          </reference>
          <reference field="3" count="1" selected="0">
            <x v="124"/>
          </reference>
          <reference field="14" count="1" selected="0">
            <x v="0"/>
          </reference>
          <reference field="25" count="1" selected="0">
            <x v="0"/>
          </reference>
          <reference field="26" count="1">
            <x v="1"/>
          </reference>
          <reference field="27" count="1" selected="0">
            <x v="1"/>
          </reference>
        </references>
      </pivotArea>
    </format>
    <format dxfId="80">
      <pivotArea dataOnly="0" labelOnly="1" outline="0" fieldPosition="0">
        <references count="7">
          <reference field="0" count="1" selected="0">
            <x v="7"/>
          </reference>
          <reference field="2" count="1" selected="0">
            <x v="0"/>
          </reference>
          <reference field="3" count="1" selected="0">
            <x v="99"/>
          </reference>
          <reference field="14" count="1" selected="0">
            <x v="0"/>
          </reference>
          <reference field="25" count="1" selected="0">
            <x v="0"/>
          </reference>
          <reference field="26" count="1">
            <x v="1"/>
          </reference>
          <reference field="27" count="1" selected="0">
            <x v="2"/>
          </reference>
        </references>
      </pivotArea>
    </format>
    <format dxfId="79">
      <pivotArea dataOnly="0" labelOnly="1" outline="0" fieldPosition="0">
        <references count="7">
          <reference field="0" count="1" selected="0">
            <x v="7"/>
          </reference>
          <reference field="2" count="1" selected="0">
            <x v="1"/>
          </reference>
          <reference field="3" count="1" selected="0">
            <x v="100"/>
          </reference>
          <reference field="14" count="1" selected="0">
            <x v="0"/>
          </reference>
          <reference field="25" count="1" selected="0">
            <x v="0"/>
          </reference>
          <reference field="26" count="1">
            <x v="1"/>
          </reference>
          <reference field="27" count="1" selected="0">
            <x v="2"/>
          </reference>
        </references>
      </pivotArea>
    </format>
    <format dxfId="78">
      <pivotArea dataOnly="0" labelOnly="1" outline="0" fieldPosition="0">
        <references count="7">
          <reference field="0" count="1" selected="0">
            <x v="7"/>
          </reference>
          <reference field="2" count="1" selected="0">
            <x v="2"/>
          </reference>
          <reference field="3" count="1" selected="0">
            <x v="101"/>
          </reference>
          <reference field="14" count="1" selected="0">
            <x v="0"/>
          </reference>
          <reference field="25" count="1" selected="0">
            <x v="0"/>
          </reference>
          <reference field="26" count="1">
            <x v="1"/>
          </reference>
          <reference field="27" count="1" selected="0">
            <x v="2"/>
          </reference>
        </references>
      </pivotArea>
    </format>
    <format dxfId="77">
      <pivotArea dataOnly="0" labelOnly="1" outline="0" fieldPosition="0">
        <references count="7">
          <reference field="0" count="1" selected="0">
            <x v="7"/>
          </reference>
          <reference field="2" count="1" selected="0">
            <x v="3"/>
          </reference>
          <reference field="3" count="1" selected="0">
            <x v="102"/>
          </reference>
          <reference field="14" count="1" selected="0">
            <x v="0"/>
          </reference>
          <reference field="25" count="1" selected="0">
            <x v="0"/>
          </reference>
          <reference field="26" count="1">
            <x v="1"/>
          </reference>
          <reference field="27" count="1" selected="0">
            <x v="2"/>
          </reference>
        </references>
      </pivotArea>
    </format>
    <format dxfId="76">
      <pivotArea dataOnly="0" labelOnly="1" outline="0" fieldPosition="0">
        <references count="7">
          <reference field="0" count="1" selected="0">
            <x v="7"/>
          </reference>
          <reference field="2" count="1" selected="0">
            <x v="4"/>
          </reference>
          <reference field="3" count="1" selected="0">
            <x v="103"/>
          </reference>
          <reference field="14" count="1" selected="0">
            <x v="0"/>
          </reference>
          <reference field="25" count="1" selected="0">
            <x v="0"/>
          </reference>
          <reference field="26" count="1">
            <x v="1"/>
          </reference>
          <reference field="27" count="1" selected="0">
            <x v="2"/>
          </reference>
        </references>
      </pivotArea>
    </format>
    <format dxfId="75">
      <pivotArea dataOnly="0" labelOnly="1" outline="0" fieldPosition="0">
        <references count="7">
          <reference field="0" count="1" selected="0">
            <x v="7"/>
          </reference>
          <reference field="2" count="1" selected="0">
            <x v="5"/>
          </reference>
          <reference field="3" count="1" selected="0">
            <x v="104"/>
          </reference>
          <reference field="14" count="1" selected="0">
            <x v="0"/>
          </reference>
          <reference field="25" count="1" selected="0">
            <x v="0"/>
          </reference>
          <reference field="26" count="1">
            <x v="1"/>
          </reference>
          <reference field="27" count="1" selected="0">
            <x v="2"/>
          </reference>
        </references>
      </pivotArea>
    </format>
    <format dxfId="74">
      <pivotArea dataOnly="0" labelOnly="1" outline="0" fieldPosition="0">
        <references count="7">
          <reference field="0" count="1" selected="0">
            <x v="7"/>
          </reference>
          <reference field="2" count="1" selected="0">
            <x v="6"/>
          </reference>
          <reference field="3" count="1" selected="0">
            <x v="105"/>
          </reference>
          <reference field="14" count="1" selected="0">
            <x v="0"/>
          </reference>
          <reference field="25" count="1" selected="0">
            <x v="0"/>
          </reference>
          <reference field="26" count="1">
            <x v="1"/>
          </reference>
          <reference field="27" count="1" selected="0">
            <x v="2"/>
          </reference>
        </references>
      </pivotArea>
    </format>
    <format dxfId="73">
      <pivotArea dataOnly="0" labelOnly="1" outline="0" fieldPosition="0">
        <references count="7">
          <reference field="0" count="1" selected="0">
            <x v="7"/>
          </reference>
          <reference field="2" count="1" selected="0">
            <x v="7"/>
          </reference>
          <reference field="3" count="1" selected="0">
            <x v="106"/>
          </reference>
          <reference field="14" count="1" selected="0">
            <x v="0"/>
          </reference>
          <reference field="25" count="1" selected="0">
            <x v="0"/>
          </reference>
          <reference field="26" count="1">
            <x v="1"/>
          </reference>
          <reference field="27" count="1" selected="0">
            <x v="2"/>
          </reference>
        </references>
      </pivotArea>
    </format>
    <format dxfId="72">
      <pivotArea dataOnly="0" labelOnly="1" outline="0" fieldPosition="0">
        <references count="7">
          <reference field="0" count="1" selected="0">
            <x v="7"/>
          </reference>
          <reference field="2" count="1" selected="0">
            <x v="8"/>
          </reference>
          <reference field="3" count="1" selected="0">
            <x v="107"/>
          </reference>
          <reference field="14" count="1" selected="0">
            <x v="0"/>
          </reference>
          <reference field="25" count="1" selected="0">
            <x v="0"/>
          </reference>
          <reference field="26" count="1">
            <x v="1"/>
          </reference>
          <reference field="27" count="1" selected="0">
            <x v="2"/>
          </reference>
        </references>
      </pivotArea>
    </format>
    <format dxfId="71">
      <pivotArea dataOnly="0" labelOnly="1" outline="0" fieldPosition="0">
        <references count="7">
          <reference field="0" count="1" selected="0">
            <x v="7"/>
          </reference>
          <reference field="2" count="1" selected="0">
            <x v="9"/>
          </reference>
          <reference field="3" count="1" selected="0">
            <x v="108"/>
          </reference>
          <reference field="14" count="1" selected="0">
            <x v="0"/>
          </reference>
          <reference field="25" count="1" selected="0">
            <x v="0"/>
          </reference>
          <reference field="26" count="1">
            <x v="1"/>
          </reference>
          <reference field="27" count="1" selected="0">
            <x v="2"/>
          </reference>
        </references>
      </pivotArea>
    </format>
    <format dxfId="70">
      <pivotArea dataOnly="0" labelOnly="1" outline="0" fieldPosition="0">
        <references count="7">
          <reference field="0" count="1" selected="0">
            <x v="7"/>
          </reference>
          <reference field="2" count="1" selected="0">
            <x v="22"/>
          </reference>
          <reference field="3" count="1" selected="0">
            <x v="120"/>
          </reference>
          <reference field="14" count="1" selected="0">
            <x v="0"/>
          </reference>
          <reference field="25" count="1" selected="0">
            <x v="0"/>
          </reference>
          <reference field="26" count="1">
            <x v="1"/>
          </reference>
          <reference field="27" count="1" selected="0">
            <x v="3"/>
          </reference>
        </references>
      </pivotArea>
    </format>
    <format dxfId="69">
      <pivotArea dataOnly="0" labelOnly="1" outline="0" fieldPosition="0">
        <references count="7">
          <reference field="0" count="1" selected="0">
            <x v="7"/>
          </reference>
          <reference field="2" count="1" selected="0">
            <x v="24"/>
          </reference>
          <reference field="3" count="1" selected="0">
            <x v="122"/>
          </reference>
          <reference field="14" count="1" selected="0">
            <x v="0"/>
          </reference>
          <reference field="25" count="1" selected="0">
            <x v="0"/>
          </reference>
          <reference field="26" count="1">
            <x v="1"/>
          </reference>
          <reference field="27" count="1" selected="0">
            <x v="3"/>
          </reference>
        </references>
      </pivotArea>
    </format>
    <format dxfId="68">
      <pivotArea dataOnly="0" labelOnly="1" outline="0" fieldPosition="0">
        <references count="7">
          <reference field="0" count="1" selected="0">
            <x v="7"/>
          </reference>
          <reference field="2" count="1" selected="0">
            <x v="30"/>
          </reference>
          <reference field="3" count="1" selected="0">
            <x v="128"/>
          </reference>
          <reference field="14" count="1" selected="0">
            <x v="0"/>
          </reference>
          <reference field="25" count="1" selected="0">
            <x v="0"/>
          </reference>
          <reference field="26" count="1">
            <x v="1"/>
          </reference>
          <reference field="27" count="1" selected="0">
            <x v="3"/>
          </reference>
        </references>
      </pivotArea>
    </format>
    <format dxfId="67">
      <pivotArea dataOnly="0" labelOnly="1" outline="0" fieldPosition="0">
        <references count="7">
          <reference field="0" count="1" selected="0">
            <x v="7"/>
          </reference>
          <reference field="2" count="1" selected="0">
            <x v="31"/>
          </reference>
          <reference field="3" count="1" selected="0">
            <x v="129"/>
          </reference>
          <reference field="14" count="1" selected="0">
            <x v="0"/>
          </reference>
          <reference field="25" count="1" selected="0">
            <x v="0"/>
          </reference>
          <reference field="26" count="1">
            <x v="1"/>
          </reference>
          <reference field="27" count="1" selected="0">
            <x v="3"/>
          </reference>
        </references>
      </pivotArea>
    </format>
    <format dxfId="66">
      <pivotArea dataOnly="0" labelOnly="1" outline="0" fieldPosition="0">
        <references count="7">
          <reference field="0" count="1" selected="0">
            <x v="7"/>
          </reference>
          <reference field="2" count="1" selected="0">
            <x v="32"/>
          </reference>
          <reference field="3" count="1" selected="0">
            <x v="130"/>
          </reference>
          <reference field="14" count="1" selected="0">
            <x v="0"/>
          </reference>
          <reference field="25" count="1" selected="0">
            <x v="0"/>
          </reference>
          <reference field="26" count="1">
            <x v="1"/>
          </reference>
          <reference field="27" count="1" selected="0">
            <x v="3"/>
          </reference>
        </references>
      </pivotArea>
    </format>
    <format dxfId="65">
      <pivotArea dataOnly="0" labelOnly="1" outline="0" fieldPosition="0">
        <references count="7">
          <reference field="0" count="1" selected="0">
            <x v="7"/>
          </reference>
          <reference field="2" count="1" selected="0">
            <x v="10"/>
          </reference>
          <reference field="3" count="1" selected="0">
            <x v="109"/>
          </reference>
          <reference field="14" count="1" selected="0">
            <x v="0"/>
          </reference>
          <reference field="25" count="1" selected="0">
            <x v="0"/>
          </reference>
          <reference field="26" count="1">
            <x v="1"/>
          </reference>
          <reference field="27" count="1" selected="0">
            <x v="4"/>
          </reference>
        </references>
      </pivotArea>
    </format>
    <format dxfId="64">
      <pivotArea dataOnly="0" labelOnly="1" outline="0" fieldPosition="0">
        <references count="7">
          <reference field="0" count="1" selected="0">
            <x v="7"/>
          </reference>
          <reference field="2" count="1" selected="0">
            <x v="11"/>
          </reference>
          <reference field="3" count="1" selected="0">
            <x v="109"/>
          </reference>
          <reference field="14" count="1" selected="0">
            <x v="0"/>
          </reference>
          <reference field="25" count="1" selected="0">
            <x v="0"/>
          </reference>
          <reference field="26" count="1">
            <x v="1"/>
          </reference>
          <reference field="27" count="1" selected="0">
            <x v="4"/>
          </reference>
        </references>
      </pivotArea>
    </format>
    <format dxfId="63">
      <pivotArea dataOnly="0" labelOnly="1" outline="0" fieldPosition="0">
        <references count="7">
          <reference field="0" count="1" selected="0">
            <x v="7"/>
          </reference>
          <reference field="2" count="1" selected="0">
            <x v="12"/>
          </reference>
          <reference field="3" count="1" selected="0">
            <x v="110"/>
          </reference>
          <reference field="14" count="1" selected="0">
            <x v="0"/>
          </reference>
          <reference field="25" count="1" selected="0">
            <x v="0"/>
          </reference>
          <reference field="26" count="1">
            <x v="1"/>
          </reference>
          <reference field="27" count="1" selected="0">
            <x v="4"/>
          </reference>
        </references>
      </pivotArea>
    </format>
    <format dxfId="62">
      <pivotArea dataOnly="0" labelOnly="1" outline="0" fieldPosition="0">
        <references count="7">
          <reference field="0" count="1" selected="0">
            <x v="7"/>
          </reference>
          <reference field="2" count="1" selected="0">
            <x v="13"/>
          </reference>
          <reference field="3" count="1" selected="0">
            <x v="111"/>
          </reference>
          <reference field="14" count="1" selected="0">
            <x v="0"/>
          </reference>
          <reference field="25" count="1" selected="0">
            <x v="0"/>
          </reference>
          <reference field="26" count="1">
            <x v="1"/>
          </reference>
          <reference field="27" count="1" selected="0">
            <x v="4"/>
          </reference>
        </references>
      </pivotArea>
    </format>
    <format dxfId="61">
      <pivotArea dataOnly="0" labelOnly="1" outline="0" fieldPosition="0">
        <references count="7">
          <reference field="0" count="1" selected="0">
            <x v="7"/>
          </reference>
          <reference field="2" count="1" selected="0">
            <x v="14"/>
          </reference>
          <reference field="3" count="1" selected="0">
            <x v="112"/>
          </reference>
          <reference field="14" count="1" selected="0">
            <x v="0"/>
          </reference>
          <reference field="25" count="1" selected="0">
            <x v="0"/>
          </reference>
          <reference field="26" count="1">
            <x v="1"/>
          </reference>
          <reference field="27" count="1" selected="0">
            <x v="4"/>
          </reference>
        </references>
      </pivotArea>
    </format>
    <format dxfId="60">
      <pivotArea dataOnly="0" labelOnly="1" outline="0" fieldPosition="0">
        <references count="7">
          <reference field="0" count="1" selected="0">
            <x v="7"/>
          </reference>
          <reference field="2" count="1" selected="0">
            <x v="15"/>
          </reference>
          <reference field="3" count="1" selected="0">
            <x v="113"/>
          </reference>
          <reference field="14" count="1" selected="0">
            <x v="0"/>
          </reference>
          <reference field="25" count="1" selected="0">
            <x v="0"/>
          </reference>
          <reference field="26" count="1">
            <x v="1"/>
          </reference>
          <reference field="27" count="1" selected="0">
            <x v="4"/>
          </reference>
        </references>
      </pivotArea>
    </format>
    <format dxfId="59">
      <pivotArea dataOnly="0" labelOnly="1" outline="0" fieldPosition="0">
        <references count="7">
          <reference field="0" count="1" selected="0">
            <x v="7"/>
          </reference>
          <reference field="2" count="1" selected="0">
            <x v="16"/>
          </reference>
          <reference field="3" count="1" selected="0">
            <x v="114"/>
          </reference>
          <reference field="14" count="1" selected="0">
            <x v="0"/>
          </reference>
          <reference field="25" count="1" selected="0">
            <x v="0"/>
          </reference>
          <reference field="26" count="1">
            <x v="1"/>
          </reference>
          <reference field="27" count="1" selected="0">
            <x v="4"/>
          </reference>
        </references>
      </pivotArea>
    </format>
    <format dxfId="58">
      <pivotArea dataOnly="0" labelOnly="1" outline="0" fieldPosition="0">
        <references count="7">
          <reference field="0" count="1" selected="0">
            <x v="7"/>
          </reference>
          <reference field="2" count="1" selected="0">
            <x v="17"/>
          </reference>
          <reference field="3" count="1" selected="0">
            <x v="115"/>
          </reference>
          <reference field="14" count="1" selected="0">
            <x v="0"/>
          </reference>
          <reference field="25" count="1" selected="0">
            <x v="0"/>
          </reference>
          <reference field="26" count="1">
            <x v="1"/>
          </reference>
          <reference field="27" count="1" selected="0">
            <x v="4"/>
          </reference>
        </references>
      </pivotArea>
    </format>
    <format dxfId="57">
      <pivotArea dataOnly="0" labelOnly="1" outline="0" fieldPosition="0">
        <references count="7">
          <reference field="0" count="1" selected="0">
            <x v="7"/>
          </reference>
          <reference field="2" count="1" selected="0">
            <x v="18"/>
          </reference>
          <reference field="3" count="1" selected="0">
            <x v="116"/>
          </reference>
          <reference field="14" count="1" selected="0">
            <x v="0"/>
          </reference>
          <reference field="25" count="1" selected="0">
            <x v="0"/>
          </reference>
          <reference field="26" count="1">
            <x v="1"/>
          </reference>
          <reference field="27" count="1" selected="0">
            <x v="4"/>
          </reference>
        </references>
      </pivotArea>
    </format>
    <format dxfId="56">
      <pivotArea dataOnly="0" labelOnly="1" outline="0" fieldPosition="0">
        <references count="7">
          <reference field="0" count="1" selected="0">
            <x v="7"/>
          </reference>
          <reference field="2" count="1" selected="0">
            <x v="19"/>
          </reference>
          <reference field="3" count="1" selected="0">
            <x v="117"/>
          </reference>
          <reference field="14" count="1" selected="0">
            <x v="0"/>
          </reference>
          <reference field="25" count="1" selected="0">
            <x v="0"/>
          </reference>
          <reference field="26" count="1">
            <x v="1"/>
          </reference>
          <reference field="27" count="1" selected="0">
            <x v="4"/>
          </reference>
        </references>
      </pivotArea>
    </format>
    <format dxfId="55">
      <pivotArea dataOnly="0" labelOnly="1" outline="0" fieldPosition="0">
        <references count="7">
          <reference field="0" count="1" selected="0">
            <x v="7"/>
          </reference>
          <reference field="2" count="1" selected="0">
            <x v="20"/>
          </reference>
          <reference field="3" count="1" selected="0">
            <x v="118"/>
          </reference>
          <reference field="14" count="1" selected="0">
            <x v="0"/>
          </reference>
          <reference field="25" count="1" selected="0">
            <x v="0"/>
          </reference>
          <reference field="26" count="1">
            <x v="1"/>
          </reference>
          <reference field="27" count="1" selected="0">
            <x v="4"/>
          </reference>
        </references>
      </pivotArea>
    </format>
    <format dxfId="54">
      <pivotArea dataOnly="0" labelOnly="1" outline="0" fieldPosition="0">
        <references count="7">
          <reference field="0" count="1" selected="0">
            <x v="7"/>
          </reference>
          <reference field="2" count="1" selected="0">
            <x v="21"/>
          </reference>
          <reference field="3" count="1" selected="0">
            <x v="119"/>
          </reference>
          <reference field="14" count="1" selected="0">
            <x v="0"/>
          </reference>
          <reference field="25" count="1" selected="0">
            <x v="0"/>
          </reference>
          <reference field="26" count="1">
            <x v="1"/>
          </reference>
          <reference field="27" count="1" selected="0">
            <x v="4"/>
          </reference>
        </references>
      </pivotArea>
    </format>
    <format dxfId="53">
      <pivotArea dataOnly="0" labelOnly="1" outline="0" fieldPosition="0">
        <references count="7">
          <reference field="0" count="1" selected="0">
            <x v="7"/>
          </reference>
          <reference field="2" count="1" selected="0">
            <x v="23"/>
          </reference>
          <reference field="3" count="1" selected="0">
            <x v="121"/>
          </reference>
          <reference field="14" count="1" selected="0">
            <x v="0"/>
          </reference>
          <reference field="25" count="1" selected="0">
            <x v="0"/>
          </reference>
          <reference field="26" count="1">
            <x v="1"/>
          </reference>
          <reference field="27" count="1" selected="0">
            <x v="4"/>
          </reference>
        </references>
      </pivotArea>
    </format>
    <format dxfId="52">
      <pivotArea dataOnly="0" labelOnly="1" outline="0" fieldPosition="0">
        <references count="7">
          <reference field="0" count="1" selected="0">
            <x v="7"/>
          </reference>
          <reference field="2" count="1" selected="0">
            <x v="27"/>
          </reference>
          <reference field="3" count="1" selected="0">
            <x v="125"/>
          </reference>
          <reference field="14" count="1" selected="0">
            <x v="0"/>
          </reference>
          <reference field="25" count="1" selected="0">
            <x v="0"/>
          </reference>
          <reference field="26" count="1">
            <x v="1"/>
          </reference>
          <reference field="27" count="1" selected="0">
            <x v="4"/>
          </reference>
        </references>
      </pivotArea>
    </format>
    <format dxfId="51">
      <pivotArea dataOnly="0" labelOnly="1" outline="0" fieldPosition="0">
        <references count="7">
          <reference field="0" count="1" selected="0">
            <x v="7"/>
          </reference>
          <reference field="2" count="1" selected="0">
            <x v="28"/>
          </reference>
          <reference field="3" count="1" selected="0">
            <x v="126"/>
          </reference>
          <reference field="14" count="1" selected="0">
            <x v="0"/>
          </reference>
          <reference field="25" count="1" selected="0">
            <x v="0"/>
          </reference>
          <reference field="26" count="1">
            <x v="1"/>
          </reference>
          <reference field="27" count="1" selected="0">
            <x v="4"/>
          </reference>
        </references>
      </pivotArea>
    </format>
    <format dxfId="50">
      <pivotArea dataOnly="0" labelOnly="1" outline="0" fieldPosition="0">
        <references count="7">
          <reference field="0" count="1" selected="0">
            <x v="7"/>
          </reference>
          <reference field="2" count="1" selected="0">
            <x v="29"/>
          </reference>
          <reference field="3" count="1" selected="0">
            <x v="127"/>
          </reference>
          <reference field="14" count="1" selected="0">
            <x v="0"/>
          </reference>
          <reference field="25" count="1" selected="0">
            <x v="0"/>
          </reference>
          <reference field="26" count="1">
            <x v="1"/>
          </reference>
          <reference field="27" count="1" selected="0">
            <x v="4"/>
          </reference>
        </references>
      </pivotArea>
    </format>
    <format dxfId="49">
      <pivotArea dataOnly="0" labelOnly="1" outline="0" fieldPosition="0">
        <references count="7">
          <reference field="0" count="1" selected="0">
            <x v="7"/>
          </reference>
          <reference field="2" count="1" selected="0">
            <x v="33"/>
          </reference>
          <reference field="3" count="1" selected="0">
            <x v="131"/>
          </reference>
          <reference field="14" count="1" selected="0">
            <x v="0"/>
          </reference>
          <reference field="25" count="1" selected="0">
            <x v="0"/>
          </reference>
          <reference field="26" count="1">
            <x v="1"/>
          </reference>
          <reference field="27" count="1" selected="0">
            <x v="4"/>
          </reference>
        </references>
      </pivotArea>
    </format>
    <format dxfId="48">
      <pivotArea dataOnly="0" labelOnly="1" outline="0" fieldPosition="0">
        <references count="7">
          <reference field="0" count="1" selected="0">
            <x v="7"/>
          </reference>
          <reference field="2" count="1" selected="0">
            <x v="25"/>
          </reference>
          <reference field="3" count="1" selected="0">
            <x v="123"/>
          </reference>
          <reference field="14" count="1" selected="0">
            <x v="0"/>
          </reference>
          <reference field="25" count="1" selected="0">
            <x v="0"/>
          </reference>
          <reference field="26" count="1">
            <x v="1"/>
          </reference>
          <reference field="27" count="1" selected="0">
            <x v="5"/>
          </reference>
        </references>
      </pivotArea>
    </format>
    <format dxfId="47">
      <pivotArea dataOnly="0" labelOnly="1" outline="0" fieldPosition="0">
        <references count="7">
          <reference field="0" count="1" selected="0">
            <x v="7"/>
          </reference>
          <reference field="2" count="1" selected="0">
            <x v="34"/>
          </reference>
          <reference field="3" count="1" selected="0">
            <x v="132"/>
          </reference>
          <reference field="14" count="1" selected="0">
            <x v="0"/>
          </reference>
          <reference field="25" count="1" selected="0">
            <x v="0"/>
          </reference>
          <reference field="26" count="1">
            <x v="1"/>
          </reference>
          <reference field="27" count="1" selected="0">
            <x v="5"/>
          </reference>
        </references>
      </pivotArea>
    </format>
    <format dxfId="46">
      <pivotArea dataOnly="0" labelOnly="1" outline="0" fieldPosition="0">
        <references count="7">
          <reference field="0" count="1" selected="0">
            <x v="7"/>
          </reference>
          <reference field="2" count="1" selected="0">
            <x v="35"/>
          </reference>
          <reference field="3" count="1" selected="0">
            <x v="133"/>
          </reference>
          <reference field="14" count="1" selected="0">
            <x v="0"/>
          </reference>
          <reference field="25" count="1" selected="0">
            <x v="0"/>
          </reference>
          <reference field="26" count="1">
            <x v="1"/>
          </reference>
          <reference field="27" count="1" selected="0">
            <x v="5"/>
          </reference>
        </references>
      </pivotArea>
    </format>
    <format dxfId="45">
      <pivotArea dataOnly="0" labelOnly="1" outline="0" fieldPosition="0">
        <references count="7">
          <reference field="0" count="1" selected="0">
            <x v="7"/>
          </reference>
          <reference field="2" count="1" selected="0">
            <x v="39"/>
          </reference>
          <reference field="3" count="1" selected="0">
            <x v="137"/>
          </reference>
          <reference field="14" count="1" selected="0">
            <x v="0"/>
          </reference>
          <reference field="25" count="1" selected="0">
            <x v="0"/>
          </reference>
          <reference field="26" count="1">
            <x v="1"/>
          </reference>
          <reference field="27" count="1" selected="0">
            <x v="6"/>
          </reference>
        </references>
      </pivotArea>
    </format>
    <format dxfId="44">
      <pivotArea dataOnly="0" labelOnly="1" outline="0" fieldPosition="0">
        <references count="7">
          <reference field="0" count="1" selected="0">
            <x v="7"/>
          </reference>
          <reference field="2" count="1" selected="0">
            <x v="40"/>
          </reference>
          <reference field="3" count="1" selected="0">
            <x v="138"/>
          </reference>
          <reference field="14" count="1" selected="0">
            <x v="0"/>
          </reference>
          <reference field="25" count="1" selected="0">
            <x v="0"/>
          </reference>
          <reference field="26" count="1">
            <x v="1"/>
          </reference>
          <reference field="27" count="1" selected="0">
            <x v="6"/>
          </reference>
        </references>
      </pivotArea>
    </format>
    <format dxfId="43">
      <pivotArea dataOnly="0" labelOnly="1" outline="0" fieldPosition="0">
        <references count="7">
          <reference field="0" count="1" selected="0">
            <x v="7"/>
          </reference>
          <reference field="2" count="1" selected="0">
            <x v="41"/>
          </reference>
          <reference field="3" count="1" selected="0">
            <x v="139"/>
          </reference>
          <reference field="14" count="1" selected="0">
            <x v="0"/>
          </reference>
          <reference field="25" count="1" selected="0">
            <x v="0"/>
          </reference>
          <reference field="26" count="1">
            <x v="1"/>
          </reference>
          <reference field="27" count="1" selected="0">
            <x v="6"/>
          </reference>
        </references>
      </pivotArea>
    </format>
    <format dxfId="42">
      <pivotArea dataOnly="0" labelOnly="1" outline="0" fieldPosition="0">
        <references count="7">
          <reference field="0" count="1" selected="0">
            <x v="7"/>
          </reference>
          <reference field="2" count="1" selected="0">
            <x v="42"/>
          </reference>
          <reference field="3" count="1" selected="0">
            <x v="140"/>
          </reference>
          <reference field="14" count="1" selected="0">
            <x v="0"/>
          </reference>
          <reference field="25" count="1" selected="0">
            <x v="0"/>
          </reference>
          <reference field="26" count="1">
            <x v="1"/>
          </reference>
          <reference field="27" count="1" selected="0">
            <x v="7"/>
          </reference>
        </references>
      </pivotArea>
    </format>
    <format dxfId="41">
      <pivotArea dataOnly="0" labelOnly="1" outline="0" fieldPosition="0">
        <references count="7">
          <reference field="0" count="1" selected="0">
            <x v="7"/>
          </reference>
          <reference field="2" count="1" selected="0">
            <x v="43"/>
          </reference>
          <reference field="3" count="1" selected="0">
            <x v="141"/>
          </reference>
          <reference field="14" count="1" selected="0">
            <x v="0"/>
          </reference>
          <reference field="25" count="1" selected="0">
            <x v="0"/>
          </reference>
          <reference field="26" count="1">
            <x v="1"/>
          </reference>
          <reference field="27" count="1" selected="0">
            <x v="7"/>
          </reference>
        </references>
      </pivotArea>
    </format>
    <format dxfId="40">
      <pivotArea dataOnly="0" labelOnly="1" outline="0" fieldPosition="0">
        <references count="7">
          <reference field="0" count="1" selected="0">
            <x v="8"/>
          </reference>
          <reference field="2" count="1" selected="0">
            <x v="1"/>
          </reference>
          <reference field="3" count="1" selected="0">
            <x v="143"/>
          </reference>
          <reference field="14" count="1" selected="0">
            <x v="0"/>
          </reference>
          <reference field="25" count="1" selected="0">
            <x v="0"/>
          </reference>
          <reference field="26" count="1">
            <x v="46"/>
          </reference>
          <reference field="27" count="1" selected="0">
            <x v="4"/>
          </reference>
        </references>
      </pivotArea>
    </format>
    <format dxfId="39">
      <pivotArea dataOnly="0" labelOnly="1" outline="0" fieldPosition="0">
        <references count="7">
          <reference field="0" count="1" selected="0">
            <x v="8"/>
          </reference>
          <reference field="2" count="1" selected="0">
            <x v="0"/>
          </reference>
          <reference field="3" count="1" selected="0">
            <x v="142"/>
          </reference>
          <reference field="14" count="1" selected="0">
            <x v="0"/>
          </reference>
          <reference field="25" count="1" selected="0">
            <x v="0"/>
          </reference>
          <reference field="26" count="1">
            <x v="45"/>
          </reference>
          <reference field="27" count="1" selected="0">
            <x v="8"/>
          </reference>
        </references>
      </pivotArea>
    </format>
    <format dxfId="38">
      <pivotArea dataOnly="0" labelOnly="1" outline="0" fieldPosition="0">
        <references count="7">
          <reference field="0" count="1" selected="0">
            <x v="9"/>
          </reference>
          <reference field="2" count="1" selected="0">
            <x v="0"/>
          </reference>
          <reference field="3" count="1" selected="0">
            <x v="144"/>
          </reference>
          <reference field="14" count="1" selected="0">
            <x v="0"/>
          </reference>
          <reference field="25" count="1" selected="0">
            <x v="0"/>
          </reference>
          <reference field="26" count="1">
            <x v="1"/>
          </reference>
          <reference field="27" count="1" selected="0">
            <x v="4"/>
          </reference>
        </references>
      </pivotArea>
    </format>
    <format dxfId="37">
      <pivotArea dataOnly="0" labelOnly="1" outline="0" fieldPosition="0">
        <references count="7">
          <reference field="0" count="1" selected="0">
            <x v="9"/>
          </reference>
          <reference field="2" count="1" selected="0">
            <x v="1"/>
          </reference>
          <reference field="3" count="1" selected="0">
            <x v="145"/>
          </reference>
          <reference field="14" count="1" selected="0">
            <x v="0"/>
          </reference>
          <reference field="25" count="1" selected="0">
            <x v="0"/>
          </reference>
          <reference field="26" count="1">
            <x v="1"/>
          </reference>
          <reference field="27" count="1" selected="0">
            <x v="4"/>
          </reference>
        </references>
      </pivotArea>
    </format>
    <format dxfId="36">
      <pivotArea dataOnly="0" labelOnly="1" outline="0" fieldPosition="0">
        <references count="7">
          <reference field="0" count="1" selected="0">
            <x v="9"/>
          </reference>
          <reference field="2" count="1" selected="0">
            <x v="2"/>
          </reference>
          <reference field="3" count="1" selected="0">
            <x v="146"/>
          </reference>
          <reference field="14" count="1" selected="0">
            <x v="0"/>
          </reference>
          <reference field="25" count="1" selected="0">
            <x v="0"/>
          </reference>
          <reference field="26" count="1">
            <x v="1"/>
          </reference>
          <reference field="27" count="1" selected="0">
            <x v="4"/>
          </reference>
        </references>
      </pivotArea>
    </format>
    <format dxfId="35">
      <pivotArea dataOnly="0" labelOnly="1" outline="0" fieldPosition="0">
        <references count="7">
          <reference field="0" count="1" selected="0">
            <x v="9"/>
          </reference>
          <reference field="2" count="1" selected="0">
            <x v="3"/>
          </reference>
          <reference field="3" count="1" selected="0">
            <x v="147"/>
          </reference>
          <reference field="14" count="1" selected="0">
            <x v="0"/>
          </reference>
          <reference field="25" count="1" selected="0">
            <x v="0"/>
          </reference>
          <reference field="26" count="1">
            <x v="1"/>
          </reference>
          <reference field="27" count="1" selected="0">
            <x v="5"/>
          </reference>
        </references>
      </pivotArea>
    </format>
    <format dxfId="34">
      <pivotArea dataOnly="0" labelOnly="1" outline="0" fieldPosition="0">
        <references count="7">
          <reference field="0" count="1" selected="0">
            <x v="9"/>
          </reference>
          <reference field="2" count="1" selected="0">
            <x v="4"/>
          </reference>
          <reference field="3" count="1" selected="0">
            <x v="148"/>
          </reference>
          <reference field="14" count="1" selected="0">
            <x v="0"/>
          </reference>
          <reference field="25" count="1" selected="0">
            <x v="0"/>
          </reference>
          <reference field="26" count="1">
            <x v="1"/>
          </reference>
          <reference field="27" count="1" selected="0">
            <x v="5"/>
          </reference>
        </references>
      </pivotArea>
    </format>
    <format dxfId="33">
      <pivotArea dataOnly="0" labelOnly="1" outline="0" fieldPosition="0">
        <references count="7">
          <reference field="0" count="1" selected="0">
            <x v="9"/>
          </reference>
          <reference field="2" count="1" selected="0">
            <x v="5"/>
          </reference>
          <reference field="3" count="1" selected="0">
            <x v="149"/>
          </reference>
          <reference field="14" count="1" selected="0">
            <x v="0"/>
          </reference>
          <reference field="25" count="1" selected="0">
            <x v="0"/>
          </reference>
          <reference field="26" count="1">
            <x v="1"/>
          </reference>
          <reference field="27" count="1" selected="0">
            <x v="5"/>
          </reference>
        </references>
      </pivotArea>
    </format>
    <format dxfId="32">
      <pivotArea dataOnly="0" labelOnly="1" outline="0" fieldPosition="0">
        <references count="7">
          <reference field="0" count="1" selected="0">
            <x v="10"/>
          </reference>
          <reference field="2" count="1" selected="0">
            <x v="1"/>
          </reference>
          <reference field="3" count="1" selected="0">
            <x v="151"/>
          </reference>
          <reference field="14" count="1" selected="0">
            <x v="0"/>
          </reference>
          <reference field="25" count="1" selected="0">
            <x v="0"/>
          </reference>
          <reference field="26" count="1">
            <x v="47"/>
          </reference>
          <reference field="27" count="1" selected="0">
            <x v="3"/>
          </reference>
        </references>
      </pivotArea>
    </format>
    <format dxfId="31">
      <pivotArea dataOnly="0" labelOnly="1" outline="0" fieldPosition="0">
        <references count="7">
          <reference field="0" count="1" selected="0">
            <x v="10"/>
          </reference>
          <reference field="2" count="1" selected="0">
            <x v="0"/>
          </reference>
          <reference field="3" count="1" selected="0">
            <x v="150"/>
          </reference>
          <reference field="14" count="1" selected="0">
            <x v="0"/>
          </reference>
          <reference field="25" count="1" selected="0">
            <x v="1"/>
          </reference>
          <reference field="26" count="1">
            <x v="1"/>
          </reference>
          <reference field="27" count="1" selected="0">
            <x v="4"/>
          </reference>
        </references>
      </pivotArea>
    </format>
    <format dxfId="30">
      <pivotArea dataOnly="0" labelOnly="1" outline="0" fieldPosition="0">
        <references count="7">
          <reference field="0" count="1" selected="0">
            <x v="10"/>
          </reference>
          <reference field="2" count="1" selected="0">
            <x v="2"/>
          </reference>
          <reference field="3" count="1" selected="0">
            <x v="152"/>
          </reference>
          <reference field="14" count="1" selected="0">
            <x v="0"/>
          </reference>
          <reference field="25" count="1" selected="0">
            <x v="0"/>
          </reference>
          <reference field="26" count="1">
            <x v="48"/>
          </reference>
          <reference field="27" count="1" selected="0">
            <x v="4"/>
          </reference>
        </references>
      </pivotArea>
    </format>
    <format dxfId="29">
      <pivotArea dataOnly="0" labelOnly="1" outline="0" fieldPosition="0">
        <references count="7">
          <reference field="0" count="1" selected="0">
            <x v="11"/>
          </reference>
          <reference field="2" count="1" selected="0">
            <x v="5"/>
          </reference>
          <reference field="3" count="1" selected="0">
            <x v="158"/>
          </reference>
          <reference field="14" count="1" selected="0">
            <x v="0"/>
          </reference>
          <reference field="25" count="1" selected="0">
            <x v="0"/>
          </reference>
          <reference field="26" count="1">
            <x v="54"/>
          </reference>
          <reference field="27" count="1" selected="0">
            <x v="0"/>
          </reference>
        </references>
      </pivotArea>
    </format>
    <format dxfId="28">
      <pivotArea dataOnly="0" labelOnly="1" outline="0" fieldPosition="0">
        <references count="7">
          <reference field="0" count="1" selected="0">
            <x v="11"/>
          </reference>
          <reference field="2" count="1" selected="0">
            <x v="0"/>
          </reference>
          <reference field="3" count="1" selected="0">
            <x v="153"/>
          </reference>
          <reference field="14" count="1" selected="0">
            <x v="0"/>
          </reference>
          <reference field="25" count="1" selected="0">
            <x v="1"/>
          </reference>
          <reference field="26" count="1">
            <x v="49"/>
          </reference>
          <reference field="27" count="1" selected="0">
            <x v="2"/>
          </reference>
        </references>
      </pivotArea>
    </format>
    <format dxfId="27">
      <pivotArea dataOnly="0" labelOnly="1" outline="0" fieldPosition="0">
        <references count="7">
          <reference field="0" count="1" selected="0">
            <x v="11"/>
          </reference>
          <reference field="2" count="1" selected="0">
            <x v="1"/>
          </reference>
          <reference field="3" count="1" selected="0">
            <x v="154"/>
          </reference>
          <reference field="14" count="1" selected="0">
            <x v="0"/>
          </reference>
          <reference field="25" count="1" selected="0">
            <x v="1"/>
          </reference>
          <reference field="26" count="1">
            <x v="50"/>
          </reference>
          <reference field="27" count="1" selected="0">
            <x v="3"/>
          </reference>
        </references>
      </pivotArea>
    </format>
    <format dxfId="26">
      <pivotArea dataOnly="0" labelOnly="1" outline="0" fieldPosition="0">
        <references count="7">
          <reference field="0" count="1" selected="0">
            <x v="11"/>
          </reference>
          <reference field="2" count="1" selected="0">
            <x v="2"/>
          </reference>
          <reference field="3" count="1" selected="0">
            <x v="155"/>
          </reference>
          <reference field="14" count="1" selected="0">
            <x v="0"/>
          </reference>
          <reference field="25" count="1" selected="0">
            <x v="1"/>
          </reference>
          <reference field="26" count="1">
            <x v="51"/>
          </reference>
          <reference field="27" count="1" selected="0">
            <x v="3"/>
          </reference>
        </references>
      </pivotArea>
    </format>
    <format dxfId="25">
      <pivotArea dataOnly="0" labelOnly="1" outline="0" fieldPosition="0">
        <references count="7">
          <reference field="0" count="1" selected="0">
            <x v="11"/>
          </reference>
          <reference field="2" count="1" selected="0">
            <x v="3"/>
          </reference>
          <reference field="3" count="1" selected="0">
            <x v="156"/>
          </reference>
          <reference field="14" count="1" selected="0">
            <x v="0"/>
          </reference>
          <reference field="25" count="1" selected="0">
            <x v="0"/>
          </reference>
          <reference field="26" count="1">
            <x v="52"/>
          </reference>
          <reference field="27" count="1" selected="0">
            <x v="3"/>
          </reference>
        </references>
      </pivotArea>
    </format>
    <format dxfId="24">
      <pivotArea dataOnly="0" labelOnly="1" outline="0" fieldPosition="0">
        <references count="7">
          <reference field="0" count="1" selected="0">
            <x v="11"/>
          </reference>
          <reference field="2" count="1" selected="0">
            <x v="4"/>
          </reference>
          <reference field="3" count="1" selected="0">
            <x v="157"/>
          </reference>
          <reference field="14" count="1" selected="0">
            <x v="0"/>
          </reference>
          <reference field="25" count="1" selected="0">
            <x v="1"/>
          </reference>
          <reference field="26" count="1">
            <x v="53"/>
          </reference>
          <reference field="27" count="1" selected="0">
            <x v="3"/>
          </reference>
        </references>
      </pivotArea>
    </format>
    <format dxfId="23">
      <pivotArea dataOnly="0" labelOnly="1" outline="0" fieldPosition="0">
        <references count="7">
          <reference field="0" count="1" selected="0">
            <x v="11"/>
          </reference>
          <reference field="2" count="1" selected="0">
            <x v="6"/>
          </reference>
          <reference field="3" count="1" selected="0">
            <x v="159"/>
          </reference>
          <reference field="14" count="1" selected="0">
            <x v="0"/>
          </reference>
          <reference field="25" count="1" selected="0">
            <x v="0"/>
          </reference>
          <reference field="26" count="1">
            <x v="55"/>
          </reference>
          <reference field="27" count="1" selected="0">
            <x v="4"/>
          </reference>
        </references>
      </pivotArea>
    </format>
    <format dxfId="22">
      <pivotArea dataOnly="0" labelOnly="1" outline="0" fieldPosition="0">
        <references count="7">
          <reference field="0" count="1" selected="0">
            <x v="11"/>
          </reference>
          <reference field="2" count="1" selected="0">
            <x v="7"/>
          </reference>
          <reference field="3" count="1" selected="0">
            <x v="160"/>
          </reference>
          <reference field="14" count="1" selected="0">
            <x v="0"/>
          </reference>
          <reference field="25" count="1" selected="0">
            <x v="0"/>
          </reference>
          <reference field="26" count="1">
            <x v="56"/>
          </reference>
          <reference field="27" count="1" selected="0">
            <x v="8"/>
          </reference>
        </references>
      </pivotArea>
    </format>
    <format dxfId="21">
      <pivotArea dataOnly="0" labelOnly="1" outline="0" fieldPosition="0">
        <references count="7">
          <reference field="0" count="1" selected="0">
            <x v="12"/>
          </reference>
          <reference field="2" count="1" selected="0">
            <x v="0"/>
          </reference>
          <reference field="3" count="1" selected="0">
            <x v="161"/>
          </reference>
          <reference field="14" count="1" selected="0">
            <x v="0"/>
          </reference>
          <reference field="25" count="1" selected="0">
            <x v="0"/>
          </reference>
          <reference field="26" count="1">
            <x v="57"/>
          </reference>
          <reference field="27" count="1" selected="0">
            <x v="3"/>
          </reference>
        </references>
      </pivotArea>
    </format>
    <format dxfId="20">
      <pivotArea dataOnly="0" labelOnly="1" outline="0" fieldPosition="0">
        <references count="7">
          <reference field="0" count="1" selected="0">
            <x v="12"/>
          </reference>
          <reference field="2" count="1" selected="0">
            <x v="1"/>
          </reference>
          <reference field="3" count="1" selected="0">
            <x v="162"/>
          </reference>
          <reference field="14" count="1" selected="0">
            <x v="0"/>
          </reference>
          <reference field="25" count="1" selected="0">
            <x v="0"/>
          </reference>
          <reference field="26" count="1">
            <x v="58"/>
          </reference>
          <reference field="27" count="1" selected="0">
            <x v="3"/>
          </reference>
        </references>
      </pivotArea>
    </format>
    <format dxfId="19">
      <pivotArea dataOnly="0" labelOnly="1" outline="0" fieldPosition="0">
        <references count="7">
          <reference field="0" count="1" selected="0">
            <x v="12"/>
          </reference>
          <reference field="2" count="1" selected="0">
            <x v="3"/>
          </reference>
          <reference field="3" count="1" selected="0">
            <x v="164"/>
          </reference>
          <reference field="14" count="1" selected="0">
            <x v="0"/>
          </reference>
          <reference field="25" count="1" selected="0">
            <x v="0"/>
          </reference>
          <reference field="26" count="1">
            <x v="60"/>
          </reference>
          <reference field="27" count="1" selected="0">
            <x v="5"/>
          </reference>
        </references>
      </pivotArea>
    </format>
    <format dxfId="18">
      <pivotArea dataOnly="0" labelOnly="1" outline="0" fieldPosition="0">
        <references count="7">
          <reference field="0" count="1" selected="0">
            <x v="12"/>
          </reference>
          <reference field="2" count="1" selected="0">
            <x v="5"/>
          </reference>
          <reference field="3" count="1" selected="0">
            <x v="166"/>
          </reference>
          <reference field="14" count="1" selected="0">
            <x v="0"/>
          </reference>
          <reference field="25" count="1" selected="0">
            <x v="0"/>
          </reference>
          <reference field="26" count="1">
            <x v="61"/>
          </reference>
          <reference field="27" count="1" selected="0">
            <x v="5"/>
          </reference>
        </references>
      </pivotArea>
    </format>
    <format dxfId="17">
      <pivotArea dataOnly="0" labelOnly="1" outline="0" fieldPosition="0">
        <references count="7">
          <reference field="0" count="1" selected="0">
            <x v="12"/>
          </reference>
          <reference field="2" count="1" selected="0">
            <x v="6"/>
          </reference>
          <reference field="3" count="1" selected="0">
            <x v="167"/>
          </reference>
          <reference field="14" count="1" selected="0">
            <x v="0"/>
          </reference>
          <reference field="25" count="1" selected="0">
            <x v="0"/>
          </reference>
          <reference field="26" count="1">
            <x v="62"/>
          </reference>
          <reference field="27" count="1" selected="0">
            <x v="5"/>
          </reference>
        </references>
      </pivotArea>
    </format>
    <format dxfId="16">
      <pivotArea dataOnly="0" labelOnly="1" outline="0" fieldPosition="0">
        <references count="7">
          <reference field="0" count="1" selected="0">
            <x v="12"/>
          </reference>
          <reference field="2" count="1" selected="0">
            <x v="7"/>
          </reference>
          <reference field="3" count="1" selected="0">
            <x v="168"/>
          </reference>
          <reference field="14" count="1" selected="0">
            <x v="0"/>
          </reference>
          <reference field="25" count="1" selected="0">
            <x v="0"/>
          </reference>
          <reference field="26" count="1">
            <x v="63"/>
          </reference>
          <reference field="27" count="1" selected="0">
            <x v="5"/>
          </reference>
        </references>
      </pivotArea>
    </format>
    <format dxfId="15">
      <pivotArea dataOnly="0" labelOnly="1" outline="0" fieldPosition="0">
        <references count="7">
          <reference field="0" count="1" selected="0">
            <x v="12"/>
          </reference>
          <reference field="2" count="1" selected="0">
            <x v="8"/>
          </reference>
          <reference field="3" count="1" selected="0">
            <x v="169"/>
          </reference>
          <reference field="14" count="1" selected="0">
            <x v="0"/>
          </reference>
          <reference field="25" count="1" selected="0">
            <x v="0"/>
          </reference>
          <reference field="26" count="1">
            <x v="64"/>
          </reference>
          <reference field="27" count="1" selected="0">
            <x v="5"/>
          </reference>
        </references>
      </pivotArea>
    </format>
    <format dxfId="14">
      <pivotArea dataOnly="0" labelOnly="1" outline="0" fieldPosition="0">
        <references count="7">
          <reference field="0" count="1" selected="0">
            <x v="12"/>
          </reference>
          <reference field="2" count="1" selected="0">
            <x v="9"/>
          </reference>
          <reference field="3" count="1" selected="0">
            <x v="170"/>
          </reference>
          <reference field="14" count="1" selected="0">
            <x v="0"/>
          </reference>
          <reference field="25" count="1" selected="0">
            <x v="0"/>
          </reference>
          <reference field="26" count="1">
            <x v="65"/>
          </reference>
          <reference field="27" count="1" selected="0">
            <x v="5"/>
          </reference>
        </references>
      </pivotArea>
    </format>
    <format dxfId="13">
      <pivotArea dataOnly="0" labelOnly="1" outline="0" fieldPosition="0">
        <references count="7">
          <reference field="0" count="1" selected="0">
            <x v="12"/>
          </reference>
          <reference field="2" count="1" selected="0">
            <x v="2"/>
          </reference>
          <reference field="3" count="1" selected="0">
            <x v="163"/>
          </reference>
          <reference field="14" count="1" selected="0">
            <x v="0"/>
          </reference>
          <reference field="25" count="1" selected="0">
            <x v="0"/>
          </reference>
          <reference field="26" count="1">
            <x v="59"/>
          </reference>
          <reference field="27" count="1" selected="0">
            <x v="6"/>
          </reference>
        </references>
      </pivotArea>
    </format>
    <format dxfId="12">
      <pivotArea dataOnly="0" labelOnly="1" outline="0" fieldPosition="0">
        <references count="7">
          <reference field="0" count="1" selected="0">
            <x v="12"/>
          </reference>
          <reference field="2" count="1" selected="0">
            <x v="4"/>
          </reference>
          <reference field="3" count="1" selected="0">
            <x v="165"/>
          </reference>
          <reference field="14" count="1" selected="0">
            <x v="0"/>
          </reference>
          <reference field="25" count="1" selected="0">
            <x v="0"/>
          </reference>
          <reference field="26" count="1">
            <x v="1"/>
          </reference>
          <reference field="27" count="1" selected="0">
            <x v="6"/>
          </reference>
        </references>
      </pivotArea>
    </format>
    <format dxfId="11">
      <pivotArea dataOnly="0" labelOnly="1" outline="0" fieldPosition="0">
        <references count="7">
          <reference field="0" count="1" selected="0">
            <x v="13"/>
          </reference>
          <reference field="2" count="1" selected="0">
            <x v="0"/>
          </reference>
          <reference field="3" count="1" selected="0">
            <x v="171"/>
          </reference>
          <reference field="14" count="1" selected="0">
            <x v="0"/>
          </reference>
          <reference field="25" count="1" selected="0">
            <x v="0"/>
          </reference>
          <reference field="26" count="1">
            <x v="1"/>
          </reference>
          <reference field="27" count="1" selected="0">
            <x v="3"/>
          </reference>
        </references>
      </pivotArea>
    </format>
    <format dxfId="10">
      <pivotArea dataOnly="0" labelOnly="1" outline="0" fieldPosition="0">
        <references count="7">
          <reference field="0" count="1" selected="0">
            <x v="13"/>
          </reference>
          <reference field="2" count="1" selected="0">
            <x v="1"/>
          </reference>
          <reference field="3" count="1" selected="0">
            <x v="172"/>
          </reference>
          <reference field="14" count="1" selected="0">
            <x v="0"/>
          </reference>
          <reference field="25" count="1" selected="0">
            <x v="0"/>
          </reference>
          <reference field="26" count="1">
            <x v="1"/>
          </reference>
          <reference field="27" count="1" selected="0">
            <x v="3"/>
          </reference>
        </references>
      </pivotArea>
    </format>
    <format dxfId="9">
      <pivotArea dataOnly="0" labelOnly="1" outline="0" fieldPosition="0">
        <references count="7">
          <reference field="0" count="1" selected="0">
            <x v="13"/>
          </reference>
          <reference field="2" count="1" selected="0">
            <x v="2"/>
          </reference>
          <reference field="3" count="1" selected="0">
            <x v="173"/>
          </reference>
          <reference field="14" count="1" selected="0">
            <x v="0"/>
          </reference>
          <reference field="25" count="1" selected="0">
            <x v="0"/>
          </reference>
          <reference field="26" count="1">
            <x v="1"/>
          </reference>
          <reference field="27" count="1" selected="0">
            <x v="3"/>
          </reference>
        </references>
      </pivotArea>
    </format>
    <format dxfId="8">
      <pivotArea dataOnly="0" labelOnly="1" outline="0" fieldPosition="0">
        <references count="7">
          <reference field="0" count="1" selected="0">
            <x v="13"/>
          </reference>
          <reference field="2" count="1" selected="0">
            <x v="3"/>
          </reference>
          <reference field="3" count="1" selected="0">
            <x v="174"/>
          </reference>
          <reference field="14" count="1" selected="0">
            <x v="0"/>
          </reference>
          <reference field="25" count="1" selected="0">
            <x v="0"/>
          </reference>
          <reference field="26" count="1">
            <x v="1"/>
          </reference>
          <reference field="27" count="1" selected="0">
            <x v="3"/>
          </reference>
        </references>
      </pivotArea>
    </format>
    <format dxfId="7">
      <pivotArea dataOnly="0" labelOnly="1" outline="0" fieldPosition="0">
        <references count="7">
          <reference field="0" count="1" selected="0">
            <x v="13"/>
          </reference>
          <reference field="2" count="1" selected="0">
            <x v="4"/>
          </reference>
          <reference field="3" count="1" selected="0">
            <x v="175"/>
          </reference>
          <reference field="14" count="1" selected="0">
            <x v="0"/>
          </reference>
          <reference field="25" count="1" selected="0">
            <x v="1"/>
          </reference>
          <reference field="26" count="1">
            <x v="66"/>
          </reference>
          <reference field="27" count="1" selected="0">
            <x v="3"/>
          </reference>
        </references>
      </pivotArea>
    </format>
    <format dxfId="6">
      <pivotArea dataOnly="0" labelOnly="1" outline="0" fieldPosition="0">
        <references count="7">
          <reference field="0" count="1" selected="0">
            <x v="13"/>
          </reference>
          <reference field="2" count="1" selected="0">
            <x v="5"/>
          </reference>
          <reference field="3" count="1" selected="0">
            <x v="176"/>
          </reference>
          <reference field="14" count="1" selected="0">
            <x v="0"/>
          </reference>
          <reference field="25" count="1" selected="0">
            <x v="0"/>
          </reference>
          <reference field="26" count="1">
            <x v="1"/>
          </reference>
          <reference field="27" count="1" selected="0">
            <x v="3"/>
          </reference>
        </references>
      </pivotArea>
    </format>
    <format dxfId="5">
      <pivotArea dataOnly="0" labelOnly="1" outline="0" fieldPosition="0">
        <references count="7">
          <reference field="0" count="1" selected="0">
            <x v="13"/>
          </reference>
          <reference field="2" count="1" selected="0">
            <x v="6"/>
          </reference>
          <reference field="3" count="1" selected="0">
            <x v="177"/>
          </reference>
          <reference field="14" count="1" selected="0">
            <x v="0"/>
          </reference>
          <reference field="25" count="1" selected="0">
            <x v="0"/>
          </reference>
          <reference field="26" count="1">
            <x v="1"/>
          </reference>
          <reference field="27" count="1" selected="0">
            <x v="3"/>
          </reference>
        </references>
      </pivotArea>
    </format>
    <format dxfId="4">
      <pivotArea dataOnly="0" labelOnly="1" outline="0" fieldPosition="0">
        <references count="7">
          <reference field="0" count="1" selected="0">
            <x v="13"/>
          </reference>
          <reference field="2" count="1" selected="0">
            <x v="7"/>
          </reference>
          <reference field="3" count="1" selected="0">
            <x v="178"/>
          </reference>
          <reference field="14" count="1" selected="0">
            <x v="0"/>
          </reference>
          <reference field="25" count="1" selected="0">
            <x v="0"/>
          </reference>
          <reference field="26" count="1">
            <x v="1"/>
          </reference>
          <reference field="27" count="1" selected="0">
            <x v="3"/>
          </reference>
        </references>
      </pivotArea>
    </format>
    <format dxfId="3">
      <pivotArea dataOnly="0" labelOnly="1" outline="0" fieldPosition="0">
        <references count="7">
          <reference field="0" count="1" selected="0">
            <x v="13"/>
          </reference>
          <reference field="2" count="1" selected="0">
            <x v="8"/>
          </reference>
          <reference field="3" count="1" selected="0">
            <x v="179"/>
          </reference>
          <reference field="14" count="1" selected="0">
            <x v="0"/>
          </reference>
          <reference field="25" count="1" selected="0">
            <x v="0"/>
          </reference>
          <reference field="26" count="1">
            <x v="1"/>
          </reference>
          <reference field="27" count="1" selected="0">
            <x v="3"/>
          </reference>
        </references>
      </pivotArea>
    </format>
    <format dxfId="2">
      <pivotArea dataOnly="0" labelOnly="1" outline="0" fieldPosition="0">
        <references count="7">
          <reference field="0" count="1" selected="0">
            <x v="13"/>
          </reference>
          <reference field="2" count="1" selected="0">
            <x v="9"/>
          </reference>
          <reference field="3" count="1" selected="0">
            <x v="180"/>
          </reference>
          <reference field="14" count="1" selected="0">
            <x v="0"/>
          </reference>
          <reference field="25" count="1" selected="0">
            <x v="0"/>
          </reference>
          <reference field="26" count="1">
            <x v="1"/>
          </reference>
          <reference field="27" count="1" selected="0">
            <x v="3"/>
          </reference>
        </references>
      </pivotArea>
    </format>
    <format dxfId="1">
      <pivotArea dataOnly="0" labelOnly="1" outline="0" fieldPosition="0">
        <references count="7">
          <reference field="0" count="1" selected="0">
            <x v="13"/>
          </reference>
          <reference field="2" count="1" selected="0">
            <x v="10"/>
          </reference>
          <reference field="3" count="1" selected="0">
            <x v="181"/>
          </reference>
          <reference field="14" count="1" selected="0">
            <x v="0"/>
          </reference>
          <reference field="25" count="1" selected="0">
            <x v="0"/>
          </reference>
          <reference field="26" count="1">
            <x v="1"/>
          </reference>
          <reference field="27" count="1" selected="0">
            <x v="3"/>
          </reference>
        </references>
      </pivotArea>
    </format>
    <format dxfId="0">
      <pivotArea dataOnly="0" labelOnly="1" outline="0" fieldPosition="0">
        <references count="7">
          <reference field="0" count="1" selected="0">
            <x v="13"/>
          </reference>
          <reference field="2" count="1" selected="0">
            <x v="11"/>
          </reference>
          <reference field="3" count="1" selected="0">
            <x v="182"/>
          </reference>
          <reference field="14" count="1" selected="0">
            <x v="0"/>
          </reference>
          <reference field="25" count="1" selected="0">
            <x v="0"/>
          </reference>
          <reference field="26" count="1">
            <x v="1"/>
          </reference>
          <reference field="27"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sheetPr>
  <dimension ref="A1:AH199"/>
  <sheetViews>
    <sheetView workbookViewId="0">
      <selection activeCell="N1" sqref="N1"/>
    </sheetView>
  </sheetViews>
  <sheetFormatPr baseColWidth="10" defaultColWidth="8.83203125" defaultRowHeight="14" x14ac:dyDescent="0"/>
  <cols>
    <col min="1" max="2" width="9" style="95" customWidth="1"/>
    <col min="3" max="3" width="6" style="18" customWidth="1"/>
    <col min="4" max="4" width="31.33203125" style="83" customWidth="1"/>
    <col min="5" max="5" width="14.5" style="84" customWidth="1"/>
    <col min="6" max="6" width="12.83203125" style="94" customWidth="1"/>
    <col min="7" max="7" width="12.83203125" style="110" customWidth="1"/>
    <col min="8" max="8" width="14.5" style="157" customWidth="1"/>
    <col min="9" max="10" width="12.83203125" style="158" customWidth="1"/>
    <col min="11" max="11" width="17.5" style="84" customWidth="1"/>
    <col min="12" max="12" width="13.6640625" style="84" customWidth="1"/>
    <col min="13" max="13" width="10.83203125" style="102" customWidth="1"/>
    <col min="14" max="14" width="13.33203125" style="147" bestFit="1" customWidth="1"/>
    <col min="15" max="15" width="14.6640625" style="85" customWidth="1"/>
    <col min="16" max="25" width="1.83203125" style="86" customWidth="1"/>
    <col min="26" max="26" width="8.83203125" style="87" customWidth="1"/>
    <col min="27" max="27" width="66.83203125" style="63" customWidth="1"/>
    <col min="28" max="28" width="30.6640625" style="99" customWidth="1"/>
    <col min="29" max="29" width="13" style="91" customWidth="1"/>
    <col min="30" max="30" width="14.5" style="92" bestFit="1" customWidth="1"/>
    <col min="31" max="31" width="14.6640625" style="135" customWidth="1"/>
    <col min="32" max="16384" width="8.83203125" style="18"/>
  </cols>
  <sheetData>
    <row r="1" spans="1:31" s="23" customFormat="1" ht="114.5" customHeight="1">
      <c r="A1" s="21" t="s">
        <v>13</v>
      </c>
      <c r="B1" s="21" t="s">
        <v>340</v>
      </c>
      <c r="C1" s="21" t="s">
        <v>0</v>
      </c>
      <c r="D1" s="21" t="s">
        <v>14</v>
      </c>
      <c r="E1" s="136" t="s">
        <v>341</v>
      </c>
      <c r="F1" s="136" t="s">
        <v>337</v>
      </c>
      <c r="G1" s="136" t="s">
        <v>342</v>
      </c>
      <c r="H1" s="149" t="s">
        <v>363</v>
      </c>
      <c r="I1" s="149" t="s">
        <v>364</v>
      </c>
      <c r="J1" s="149" t="s">
        <v>365</v>
      </c>
      <c r="K1" s="101" t="s">
        <v>349</v>
      </c>
      <c r="L1" s="101" t="s">
        <v>350</v>
      </c>
      <c r="M1" s="101" t="s">
        <v>351</v>
      </c>
      <c r="N1" s="101" t="s">
        <v>360</v>
      </c>
      <c r="O1" s="21" t="s">
        <v>11</v>
      </c>
      <c r="P1" s="1" t="s">
        <v>1</v>
      </c>
      <c r="Q1" s="1" t="s">
        <v>2</v>
      </c>
      <c r="R1" s="1" t="s">
        <v>3</v>
      </c>
      <c r="S1" s="1" t="s">
        <v>4</v>
      </c>
      <c r="T1" s="1" t="s">
        <v>5</v>
      </c>
      <c r="U1" s="1" t="s">
        <v>6</v>
      </c>
      <c r="V1" s="1" t="s">
        <v>7</v>
      </c>
      <c r="W1" s="1" t="s">
        <v>8</v>
      </c>
      <c r="X1" s="1" t="s">
        <v>32</v>
      </c>
      <c r="Y1" s="1" t="s">
        <v>41</v>
      </c>
      <c r="Z1" s="22" t="s">
        <v>9</v>
      </c>
      <c r="AA1" s="21" t="s">
        <v>10</v>
      </c>
      <c r="AB1" s="21" t="s">
        <v>16</v>
      </c>
      <c r="AC1" s="133" t="s">
        <v>352</v>
      </c>
      <c r="AD1" s="133" t="s">
        <v>348</v>
      </c>
      <c r="AE1" s="133" t="s">
        <v>347</v>
      </c>
    </row>
    <row r="2" spans="1:31" ht="21.5" customHeight="1">
      <c r="A2" s="96" t="s">
        <v>107</v>
      </c>
      <c r="B2" s="96" t="s">
        <v>336</v>
      </c>
      <c r="C2" s="24">
        <v>1</v>
      </c>
      <c r="D2" s="25" t="s">
        <v>95</v>
      </c>
      <c r="E2" s="82">
        <v>22204.89</v>
      </c>
      <c r="F2" s="31">
        <v>0</v>
      </c>
      <c r="G2" s="104">
        <f t="shared" ref="G2:G33" si="0">SUM(E2:F2)</f>
        <v>22204.89</v>
      </c>
      <c r="H2" s="150">
        <v>0</v>
      </c>
      <c r="I2" s="151">
        <v>0</v>
      </c>
      <c r="J2" s="152">
        <f t="shared" ref="J2:J65" si="1">SUM(H2:I2)</f>
        <v>0</v>
      </c>
      <c r="K2" s="27">
        <v>0</v>
      </c>
      <c r="L2" s="15">
        <v>0</v>
      </c>
      <c r="M2" s="100">
        <f t="shared" ref="M2:M33" si="2">SUM(K2:L2)</f>
        <v>0</v>
      </c>
      <c r="N2" s="146">
        <f>SUM(G2,M2)</f>
        <v>22204.89</v>
      </c>
      <c r="O2" s="28" t="s">
        <v>26</v>
      </c>
      <c r="P2" s="29" t="s">
        <v>12</v>
      </c>
      <c r="Q2" s="26"/>
      <c r="R2" s="26"/>
      <c r="S2" s="26"/>
      <c r="T2" s="26"/>
      <c r="U2" s="26"/>
      <c r="V2" s="26"/>
      <c r="W2" s="26"/>
      <c r="X2" s="26"/>
      <c r="Y2" s="26"/>
      <c r="Z2" s="26" t="s">
        <v>28</v>
      </c>
      <c r="AA2" s="25" t="s">
        <v>103</v>
      </c>
      <c r="AB2" s="98" t="s">
        <v>18</v>
      </c>
      <c r="AC2" s="27">
        <v>0</v>
      </c>
      <c r="AD2" s="27">
        <v>0</v>
      </c>
      <c r="AE2" s="134">
        <f t="shared" ref="AE2:AE33" si="3">SUM(AC2:AD2)</f>
        <v>0</v>
      </c>
    </row>
    <row r="3" spans="1:31" ht="21.5" customHeight="1">
      <c r="A3" s="96" t="s">
        <v>107</v>
      </c>
      <c r="B3" s="96" t="s">
        <v>336</v>
      </c>
      <c r="C3" s="30">
        <v>2</v>
      </c>
      <c r="D3" s="17" t="s">
        <v>96</v>
      </c>
      <c r="E3" s="31">
        <v>0</v>
      </c>
      <c r="F3" s="31">
        <v>25000</v>
      </c>
      <c r="G3" s="104">
        <f t="shared" si="0"/>
        <v>25000</v>
      </c>
      <c r="H3" s="150">
        <v>0</v>
      </c>
      <c r="I3" s="151">
        <v>0</v>
      </c>
      <c r="J3" s="152">
        <f t="shared" si="1"/>
        <v>0</v>
      </c>
      <c r="K3" s="27">
        <v>0</v>
      </c>
      <c r="L3" s="31">
        <v>0</v>
      </c>
      <c r="M3" s="100">
        <f t="shared" si="2"/>
        <v>0</v>
      </c>
      <c r="N3" s="146">
        <f t="shared" ref="N3:N66" si="4">SUM(G3,M3)</f>
        <v>25000</v>
      </c>
      <c r="O3" s="28" t="s">
        <v>26</v>
      </c>
      <c r="P3" s="24" t="s">
        <v>12</v>
      </c>
      <c r="Q3" s="24"/>
      <c r="R3" s="24"/>
      <c r="S3" s="24"/>
      <c r="T3" s="24"/>
      <c r="U3" s="24"/>
      <c r="V3" s="24"/>
      <c r="W3" s="24"/>
      <c r="X3" s="24"/>
      <c r="Y3" s="24"/>
      <c r="Z3" s="24" t="s">
        <v>29</v>
      </c>
      <c r="AA3" s="17" t="s">
        <v>104</v>
      </c>
      <c r="AB3" s="98" t="s">
        <v>18</v>
      </c>
      <c r="AC3" s="27">
        <v>0</v>
      </c>
      <c r="AD3" s="27">
        <v>0</v>
      </c>
      <c r="AE3" s="134">
        <f t="shared" si="3"/>
        <v>0</v>
      </c>
    </row>
    <row r="4" spans="1:31" ht="21.5" customHeight="1">
      <c r="A4" s="96" t="s">
        <v>107</v>
      </c>
      <c r="B4" s="96" t="s">
        <v>336</v>
      </c>
      <c r="C4" s="30">
        <v>3</v>
      </c>
      <c r="D4" s="17" t="s">
        <v>97</v>
      </c>
      <c r="E4" s="31">
        <v>0</v>
      </c>
      <c r="F4" s="31">
        <v>15000</v>
      </c>
      <c r="G4" s="104">
        <f t="shared" si="0"/>
        <v>15000</v>
      </c>
      <c r="H4" s="150">
        <v>0</v>
      </c>
      <c r="I4" s="151">
        <v>0</v>
      </c>
      <c r="J4" s="152">
        <f t="shared" si="1"/>
        <v>0</v>
      </c>
      <c r="K4" s="27">
        <v>0</v>
      </c>
      <c r="L4" s="31">
        <v>0</v>
      </c>
      <c r="M4" s="100">
        <f t="shared" si="2"/>
        <v>0</v>
      </c>
      <c r="N4" s="146">
        <f t="shared" si="4"/>
        <v>15000</v>
      </c>
      <c r="O4" s="28" t="s">
        <v>26</v>
      </c>
      <c r="P4" s="24" t="s">
        <v>12</v>
      </c>
      <c r="Q4" s="24"/>
      <c r="R4" s="24"/>
      <c r="S4" s="24"/>
      <c r="T4" s="24"/>
      <c r="U4" s="24"/>
      <c r="V4" s="24"/>
      <c r="W4" s="24"/>
      <c r="X4" s="24"/>
      <c r="Y4" s="24"/>
      <c r="Z4" s="24" t="s">
        <v>29</v>
      </c>
      <c r="AA4" s="19"/>
      <c r="AB4" s="98" t="s">
        <v>18</v>
      </c>
      <c r="AC4" s="27">
        <v>0</v>
      </c>
      <c r="AD4" s="27">
        <v>0</v>
      </c>
      <c r="AE4" s="134">
        <f t="shared" si="3"/>
        <v>0</v>
      </c>
    </row>
    <row r="5" spans="1:31" ht="21.5" customHeight="1">
      <c r="A5" s="96" t="s">
        <v>107</v>
      </c>
      <c r="B5" s="96" t="s">
        <v>336</v>
      </c>
      <c r="C5" s="30">
        <v>4</v>
      </c>
      <c r="D5" s="17" t="s">
        <v>98</v>
      </c>
      <c r="E5" s="31">
        <v>0</v>
      </c>
      <c r="F5" s="31">
        <v>7762.4999999999991</v>
      </c>
      <c r="G5" s="104">
        <f t="shared" si="0"/>
        <v>7762.4999999999991</v>
      </c>
      <c r="H5" s="150">
        <v>0</v>
      </c>
      <c r="I5" s="151">
        <v>0</v>
      </c>
      <c r="J5" s="152">
        <f t="shared" si="1"/>
        <v>0</v>
      </c>
      <c r="K5" s="27">
        <v>0</v>
      </c>
      <c r="L5" s="31">
        <v>0</v>
      </c>
      <c r="M5" s="100">
        <f t="shared" si="2"/>
        <v>0</v>
      </c>
      <c r="N5" s="146">
        <f t="shared" si="4"/>
        <v>7762.4999999999991</v>
      </c>
      <c r="O5" s="28" t="s">
        <v>26</v>
      </c>
      <c r="P5" s="24" t="s">
        <v>12</v>
      </c>
      <c r="Q5" s="24"/>
      <c r="R5" s="24"/>
      <c r="S5" s="24"/>
      <c r="T5" s="24"/>
      <c r="U5" s="24"/>
      <c r="V5" s="24"/>
      <c r="W5" s="24"/>
      <c r="X5" s="24"/>
      <c r="Y5" s="24"/>
      <c r="Z5" s="24" t="s">
        <v>28</v>
      </c>
      <c r="AA5" s="25" t="s">
        <v>105</v>
      </c>
      <c r="AB5" s="98" t="s">
        <v>18</v>
      </c>
      <c r="AC5" s="27">
        <v>0</v>
      </c>
      <c r="AD5" s="27">
        <v>0</v>
      </c>
      <c r="AE5" s="134">
        <f t="shared" si="3"/>
        <v>0</v>
      </c>
    </row>
    <row r="6" spans="1:31" ht="21.5" customHeight="1">
      <c r="A6" s="96" t="s">
        <v>107</v>
      </c>
      <c r="B6" s="96" t="s">
        <v>336</v>
      </c>
      <c r="C6" s="30">
        <v>5</v>
      </c>
      <c r="D6" s="17" t="s">
        <v>99</v>
      </c>
      <c r="E6" s="31">
        <v>0</v>
      </c>
      <c r="F6" s="31">
        <v>5175</v>
      </c>
      <c r="G6" s="104">
        <f t="shared" si="0"/>
        <v>5175</v>
      </c>
      <c r="H6" s="150">
        <v>0</v>
      </c>
      <c r="I6" s="151">
        <v>0</v>
      </c>
      <c r="J6" s="152">
        <f t="shared" si="1"/>
        <v>0</v>
      </c>
      <c r="K6" s="27">
        <v>0</v>
      </c>
      <c r="L6" s="31">
        <v>0</v>
      </c>
      <c r="M6" s="100">
        <f t="shared" si="2"/>
        <v>0</v>
      </c>
      <c r="N6" s="146">
        <f t="shared" si="4"/>
        <v>5175</v>
      </c>
      <c r="O6" s="28" t="s">
        <v>26</v>
      </c>
      <c r="P6" s="24" t="s">
        <v>12</v>
      </c>
      <c r="Q6" s="24"/>
      <c r="R6" s="24"/>
      <c r="S6" s="24"/>
      <c r="T6" s="24"/>
      <c r="U6" s="24"/>
      <c r="V6" s="24"/>
      <c r="W6" s="24"/>
      <c r="X6" s="24"/>
      <c r="Y6" s="24"/>
      <c r="Z6" s="24" t="s">
        <v>28</v>
      </c>
      <c r="AA6" s="25" t="s">
        <v>105</v>
      </c>
      <c r="AB6" s="98" t="s">
        <v>18</v>
      </c>
      <c r="AC6" s="27">
        <v>0</v>
      </c>
      <c r="AD6" s="27">
        <v>0</v>
      </c>
      <c r="AE6" s="134">
        <f t="shared" si="3"/>
        <v>0</v>
      </c>
    </row>
    <row r="7" spans="1:31" ht="21.5" customHeight="1">
      <c r="A7" s="96" t="s">
        <v>107</v>
      </c>
      <c r="B7" s="96" t="s">
        <v>336</v>
      </c>
      <c r="C7" s="30">
        <v>6</v>
      </c>
      <c r="D7" s="32" t="s">
        <v>100</v>
      </c>
      <c r="E7" s="31">
        <v>0</v>
      </c>
      <c r="F7" s="31">
        <v>5000</v>
      </c>
      <c r="G7" s="104">
        <f t="shared" si="0"/>
        <v>5000</v>
      </c>
      <c r="H7" s="150">
        <v>0</v>
      </c>
      <c r="I7" s="151">
        <v>0</v>
      </c>
      <c r="J7" s="152">
        <f t="shared" si="1"/>
        <v>0</v>
      </c>
      <c r="K7" s="27">
        <v>0</v>
      </c>
      <c r="L7" s="31">
        <v>0</v>
      </c>
      <c r="M7" s="100">
        <f t="shared" si="2"/>
        <v>0</v>
      </c>
      <c r="N7" s="146">
        <f t="shared" si="4"/>
        <v>5000</v>
      </c>
      <c r="O7" s="28" t="s">
        <v>26</v>
      </c>
      <c r="P7" s="24" t="s">
        <v>12</v>
      </c>
      <c r="Q7" s="24"/>
      <c r="R7" s="24"/>
      <c r="S7" s="24"/>
      <c r="T7" s="24"/>
      <c r="U7" s="24"/>
      <c r="V7" s="24"/>
      <c r="W7" s="24"/>
      <c r="X7" s="24"/>
      <c r="Y7" s="24"/>
      <c r="Z7" s="24" t="s">
        <v>28</v>
      </c>
      <c r="AA7" s="25" t="s">
        <v>105</v>
      </c>
      <c r="AB7" s="98" t="s">
        <v>18</v>
      </c>
      <c r="AC7" s="27">
        <v>0</v>
      </c>
      <c r="AD7" s="27">
        <v>0</v>
      </c>
      <c r="AE7" s="134">
        <f t="shared" si="3"/>
        <v>0</v>
      </c>
    </row>
    <row r="8" spans="1:31" ht="21.5" customHeight="1">
      <c r="A8" s="96" t="s">
        <v>107</v>
      </c>
      <c r="B8" s="96" t="s">
        <v>336</v>
      </c>
      <c r="C8" s="30">
        <v>7</v>
      </c>
      <c r="D8" s="32" t="s">
        <v>101</v>
      </c>
      <c r="E8" s="31">
        <v>0</v>
      </c>
      <c r="F8" s="31">
        <v>44252</v>
      </c>
      <c r="G8" s="104">
        <f t="shared" si="0"/>
        <v>44252</v>
      </c>
      <c r="H8" s="150">
        <v>0</v>
      </c>
      <c r="I8" s="151">
        <v>0</v>
      </c>
      <c r="J8" s="152">
        <f t="shared" si="1"/>
        <v>0</v>
      </c>
      <c r="K8" s="27">
        <v>19720</v>
      </c>
      <c r="L8" s="31">
        <v>0</v>
      </c>
      <c r="M8" s="100">
        <f t="shared" si="2"/>
        <v>19720</v>
      </c>
      <c r="N8" s="146">
        <f t="shared" si="4"/>
        <v>63972</v>
      </c>
      <c r="O8" s="16" t="s">
        <v>102</v>
      </c>
      <c r="P8" s="24" t="s">
        <v>12</v>
      </c>
      <c r="Q8" s="24"/>
      <c r="R8" s="24"/>
      <c r="S8" s="24"/>
      <c r="T8" s="24"/>
      <c r="U8" s="24"/>
      <c r="V8" s="24"/>
      <c r="W8" s="24"/>
      <c r="X8" s="24"/>
      <c r="Y8" s="24"/>
      <c r="Z8" s="24" t="s">
        <v>29</v>
      </c>
      <c r="AA8" s="17" t="s">
        <v>106</v>
      </c>
      <c r="AB8" s="98" t="s">
        <v>18</v>
      </c>
      <c r="AC8" s="27">
        <v>0</v>
      </c>
      <c r="AD8" s="27">
        <v>0</v>
      </c>
      <c r="AE8" s="134">
        <f t="shared" si="3"/>
        <v>0</v>
      </c>
    </row>
    <row r="9" spans="1:31" ht="21.5" customHeight="1">
      <c r="A9" s="96" t="s">
        <v>322</v>
      </c>
      <c r="B9" s="96" t="s">
        <v>336</v>
      </c>
      <c r="C9" s="24">
        <v>1</v>
      </c>
      <c r="D9" s="25" t="s">
        <v>323</v>
      </c>
      <c r="E9" s="31">
        <v>0</v>
      </c>
      <c r="F9" s="31">
        <v>10662</v>
      </c>
      <c r="G9" s="104">
        <f t="shared" si="0"/>
        <v>10662</v>
      </c>
      <c r="H9" s="150">
        <v>0</v>
      </c>
      <c r="I9" s="151">
        <v>0</v>
      </c>
      <c r="J9" s="152">
        <f t="shared" si="1"/>
        <v>0</v>
      </c>
      <c r="K9" s="27">
        <v>0</v>
      </c>
      <c r="L9" s="33">
        <v>0</v>
      </c>
      <c r="M9" s="100">
        <f t="shared" si="2"/>
        <v>0</v>
      </c>
      <c r="N9" s="146">
        <f t="shared" si="4"/>
        <v>10662</v>
      </c>
      <c r="O9" s="26" t="s">
        <v>26</v>
      </c>
      <c r="P9" s="29" t="s">
        <v>12</v>
      </c>
      <c r="Q9" s="26"/>
      <c r="R9" s="26"/>
      <c r="S9" s="26"/>
      <c r="T9" s="26"/>
      <c r="U9" s="26"/>
      <c r="V9" s="26"/>
      <c r="W9" s="26"/>
      <c r="X9" s="26"/>
      <c r="Y9" s="26"/>
      <c r="Z9" s="26" t="s">
        <v>28</v>
      </c>
      <c r="AA9" s="25" t="s">
        <v>105</v>
      </c>
      <c r="AB9" s="98" t="s">
        <v>18</v>
      </c>
      <c r="AC9" s="27">
        <v>0</v>
      </c>
      <c r="AD9" s="27">
        <v>0</v>
      </c>
      <c r="AE9" s="134">
        <f t="shared" si="3"/>
        <v>0</v>
      </c>
    </row>
    <row r="10" spans="1:31" ht="21.5" customHeight="1">
      <c r="A10" s="96" t="s">
        <v>322</v>
      </c>
      <c r="B10" s="96" t="s">
        <v>336</v>
      </c>
      <c r="C10" s="24">
        <v>2</v>
      </c>
      <c r="D10" s="34" t="s">
        <v>324</v>
      </c>
      <c r="E10" s="31">
        <v>0</v>
      </c>
      <c r="F10" s="31">
        <v>3000</v>
      </c>
      <c r="G10" s="104">
        <f t="shared" si="0"/>
        <v>3000</v>
      </c>
      <c r="H10" s="150">
        <v>0</v>
      </c>
      <c r="I10" s="151">
        <v>0</v>
      </c>
      <c r="J10" s="152">
        <f t="shared" si="1"/>
        <v>0</v>
      </c>
      <c r="K10" s="27">
        <v>0</v>
      </c>
      <c r="L10" s="33">
        <v>0</v>
      </c>
      <c r="M10" s="100">
        <f t="shared" si="2"/>
        <v>0</v>
      </c>
      <c r="N10" s="146">
        <f t="shared" si="4"/>
        <v>3000</v>
      </c>
      <c r="O10" s="26" t="s">
        <v>26</v>
      </c>
      <c r="P10" s="35" t="s">
        <v>12</v>
      </c>
      <c r="Q10" s="35"/>
      <c r="R10" s="35"/>
      <c r="S10" s="35"/>
      <c r="T10" s="35"/>
      <c r="U10" s="35"/>
      <c r="V10" s="35"/>
      <c r="W10" s="35"/>
      <c r="X10" s="26"/>
      <c r="Y10" s="26"/>
      <c r="Z10" s="26" t="s">
        <v>29</v>
      </c>
      <c r="AA10" s="25"/>
      <c r="AB10" s="98" t="s">
        <v>18</v>
      </c>
      <c r="AC10" s="27">
        <v>0</v>
      </c>
      <c r="AD10" s="27">
        <v>0</v>
      </c>
      <c r="AE10" s="134">
        <f t="shared" si="3"/>
        <v>0</v>
      </c>
    </row>
    <row r="11" spans="1:31" ht="21.5" customHeight="1">
      <c r="A11" s="96" t="s">
        <v>322</v>
      </c>
      <c r="B11" s="96" t="s">
        <v>336</v>
      </c>
      <c r="C11" s="24">
        <v>3</v>
      </c>
      <c r="D11" s="36" t="s">
        <v>325</v>
      </c>
      <c r="E11" s="31">
        <v>5202</v>
      </c>
      <c r="F11" s="31">
        <v>0</v>
      </c>
      <c r="G11" s="104">
        <f t="shared" si="0"/>
        <v>5202</v>
      </c>
      <c r="H11" s="150">
        <v>0</v>
      </c>
      <c r="I11" s="151">
        <v>0</v>
      </c>
      <c r="J11" s="152">
        <f t="shared" si="1"/>
        <v>0</v>
      </c>
      <c r="K11" s="27">
        <v>0</v>
      </c>
      <c r="L11" s="33">
        <v>0</v>
      </c>
      <c r="M11" s="100">
        <f t="shared" si="2"/>
        <v>0</v>
      </c>
      <c r="N11" s="146">
        <f t="shared" si="4"/>
        <v>5202</v>
      </c>
      <c r="O11" s="26" t="s">
        <v>26</v>
      </c>
      <c r="P11" s="16"/>
      <c r="Q11" s="16" t="s">
        <v>12</v>
      </c>
      <c r="R11" s="16"/>
      <c r="S11" s="16"/>
      <c r="T11" s="16"/>
      <c r="U11" s="16"/>
      <c r="V11" s="16"/>
      <c r="W11" s="16"/>
      <c r="X11" s="26"/>
      <c r="Y11" s="26"/>
      <c r="Z11" s="26" t="s">
        <v>29</v>
      </c>
      <c r="AA11" s="25"/>
      <c r="AB11" s="98" t="s">
        <v>21</v>
      </c>
      <c r="AC11" s="27">
        <v>0</v>
      </c>
      <c r="AD11" s="27">
        <v>0</v>
      </c>
      <c r="AE11" s="134">
        <f t="shared" si="3"/>
        <v>0</v>
      </c>
    </row>
    <row r="12" spans="1:31" ht="21.5" customHeight="1">
      <c r="A12" s="96" t="s">
        <v>322</v>
      </c>
      <c r="B12" s="96" t="s">
        <v>336</v>
      </c>
      <c r="C12" s="37">
        <v>4</v>
      </c>
      <c r="D12" s="17" t="s">
        <v>326</v>
      </c>
      <c r="E12" s="31">
        <v>5202</v>
      </c>
      <c r="F12" s="31">
        <v>0</v>
      </c>
      <c r="G12" s="104">
        <f t="shared" si="0"/>
        <v>5202</v>
      </c>
      <c r="H12" s="150">
        <v>0</v>
      </c>
      <c r="I12" s="151">
        <v>0</v>
      </c>
      <c r="J12" s="152">
        <f t="shared" si="1"/>
        <v>0</v>
      </c>
      <c r="K12" s="27">
        <v>0</v>
      </c>
      <c r="L12" s="33">
        <v>0</v>
      </c>
      <c r="M12" s="100">
        <f t="shared" si="2"/>
        <v>0</v>
      </c>
      <c r="N12" s="146">
        <f t="shared" si="4"/>
        <v>5202</v>
      </c>
      <c r="O12" s="26" t="s">
        <v>26</v>
      </c>
      <c r="P12" s="24"/>
      <c r="Q12" s="24" t="s">
        <v>12</v>
      </c>
      <c r="R12" s="24"/>
      <c r="S12" s="24"/>
      <c r="T12" s="24"/>
      <c r="U12" s="24"/>
      <c r="V12" s="24"/>
      <c r="W12" s="24"/>
      <c r="X12" s="26"/>
      <c r="Y12" s="26"/>
      <c r="Z12" s="26" t="s">
        <v>29</v>
      </c>
      <c r="AA12" s="25"/>
      <c r="AB12" s="98" t="s">
        <v>21</v>
      </c>
      <c r="AC12" s="27">
        <v>0</v>
      </c>
      <c r="AD12" s="27">
        <v>0</v>
      </c>
      <c r="AE12" s="134">
        <f t="shared" si="3"/>
        <v>0</v>
      </c>
    </row>
    <row r="13" spans="1:31" ht="21.5" customHeight="1">
      <c r="A13" s="96" t="s">
        <v>234</v>
      </c>
      <c r="B13" s="96" t="s">
        <v>336</v>
      </c>
      <c r="C13" s="30">
        <v>1</v>
      </c>
      <c r="D13" s="17" t="s">
        <v>235</v>
      </c>
      <c r="E13" s="31">
        <v>26400</v>
      </c>
      <c r="F13" s="31">
        <v>20000</v>
      </c>
      <c r="G13" s="104">
        <f t="shared" si="0"/>
        <v>46400</v>
      </c>
      <c r="H13" s="150">
        <v>0</v>
      </c>
      <c r="I13" s="151">
        <v>0</v>
      </c>
      <c r="J13" s="152">
        <f t="shared" si="1"/>
        <v>0</v>
      </c>
      <c r="K13" s="27">
        <v>0</v>
      </c>
      <c r="L13" s="33">
        <v>0</v>
      </c>
      <c r="M13" s="100">
        <f t="shared" si="2"/>
        <v>0</v>
      </c>
      <c r="N13" s="146">
        <f t="shared" si="4"/>
        <v>46400</v>
      </c>
      <c r="O13" s="26" t="s">
        <v>26</v>
      </c>
      <c r="P13" s="24"/>
      <c r="Q13" s="24"/>
      <c r="R13" s="24"/>
      <c r="S13" s="24" t="s">
        <v>12</v>
      </c>
      <c r="T13" s="24" t="s">
        <v>12</v>
      </c>
      <c r="U13" s="24"/>
      <c r="V13" s="24"/>
      <c r="W13" s="24" t="s">
        <v>12</v>
      </c>
      <c r="X13" s="26"/>
      <c r="Y13" s="26"/>
      <c r="Z13" s="26" t="s">
        <v>29</v>
      </c>
      <c r="AA13" s="25" t="s">
        <v>332</v>
      </c>
      <c r="AB13" s="98" t="s">
        <v>22</v>
      </c>
      <c r="AC13" s="27">
        <v>0</v>
      </c>
      <c r="AD13" s="27">
        <v>0</v>
      </c>
      <c r="AE13" s="134">
        <f t="shared" si="3"/>
        <v>0</v>
      </c>
    </row>
    <row r="14" spans="1:31" ht="21.5" customHeight="1">
      <c r="A14" s="97" t="s">
        <v>234</v>
      </c>
      <c r="B14" s="96" t="s">
        <v>336</v>
      </c>
      <c r="C14" s="38">
        <v>2</v>
      </c>
      <c r="D14" s="39" t="s">
        <v>236</v>
      </c>
      <c r="E14" s="82">
        <v>75000</v>
      </c>
      <c r="F14" s="82">
        <v>0</v>
      </c>
      <c r="G14" s="104">
        <f t="shared" si="0"/>
        <v>75000</v>
      </c>
      <c r="H14" s="150">
        <v>0</v>
      </c>
      <c r="I14" s="151">
        <v>0</v>
      </c>
      <c r="J14" s="152">
        <f t="shared" si="1"/>
        <v>0</v>
      </c>
      <c r="K14" s="27">
        <v>0</v>
      </c>
      <c r="L14" s="33">
        <v>0</v>
      </c>
      <c r="M14" s="100">
        <f t="shared" si="2"/>
        <v>0</v>
      </c>
      <c r="N14" s="146">
        <f t="shared" si="4"/>
        <v>75000</v>
      </c>
      <c r="O14" s="37" t="s">
        <v>26</v>
      </c>
      <c r="P14" s="26" t="s">
        <v>12</v>
      </c>
      <c r="Q14" s="26"/>
      <c r="R14" s="26"/>
      <c r="S14" s="26"/>
      <c r="T14" s="26"/>
      <c r="U14" s="26"/>
      <c r="V14" s="40"/>
      <c r="W14" s="26"/>
      <c r="X14" s="26"/>
      <c r="Y14" s="26"/>
      <c r="Z14" s="39" t="s">
        <v>28</v>
      </c>
      <c r="AA14" s="39" t="s">
        <v>248</v>
      </c>
      <c r="AB14" s="98" t="s">
        <v>18</v>
      </c>
      <c r="AC14" s="27">
        <v>0</v>
      </c>
      <c r="AD14" s="27">
        <v>0</v>
      </c>
      <c r="AE14" s="134">
        <f t="shared" si="3"/>
        <v>0</v>
      </c>
    </row>
    <row r="15" spans="1:31" ht="21.5" customHeight="1">
      <c r="A15" s="97" t="s">
        <v>234</v>
      </c>
      <c r="B15" s="96" t="s">
        <v>336</v>
      </c>
      <c r="C15" s="41">
        <v>3</v>
      </c>
      <c r="D15" s="42" t="s">
        <v>237</v>
      </c>
      <c r="E15" s="106">
        <v>10000</v>
      </c>
      <c r="F15" s="27">
        <v>0</v>
      </c>
      <c r="G15" s="104">
        <f t="shared" si="0"/>
        <v>10000</v>
      </c>
      <c r="H15" s="150">
        <v>0</v>
      </c>
      <c r="I15" s="151">
        <v>0</v>
      </c>
      <c r="J15" s="152">
        <f t="shared" si="1"/>
        <v>0</v>
      </c>
      <c r="K15" s="27">
        <v>0</v>
      </c>
      <c r="L15" s="33">
        <v>0</v>
      </c>
      <c r="M15" s="100">
        <f t="shared" si="2"/>
        <v>0</v>
      </c>
      <c r="N15" s="146">
        <f t="shared" si="4"/>
        <v>10000</v>
      </c>
      <c r="O15" s="37" t="s">
        <v>26</v>
      </c>
      <c r="P15" s="43"/>
      <c r="Q15" s="43"/>
      <c r="R15" s="43"/>
      <c r="S15" s="43"/>
      <c r="T15" s="43" t="s">
        <v>12</v>
      </c>
      <c r="U15" s="43"/>
      <c r="V15" s="43"/>
      <c r="W15" s="43"/>
      <c r="X15" s="26"/>
      <c r="Y15" s="26"/>
      <c r="Z15" s="42" t="s">
        <v>29</v>
      </c>
      <c r="AA15" s="42" t="s">
        <v>249</v>
      </c>
      <c r="AB15" s="98" t="s">
        <v>22</v>
      </c>
      <c r="AC15" s="27">
        <v>0</v>
      </c>
      <c r="AD15" s="27">
        <v>0</v>
      </c>
      <c r="AE15" s="134">
        <f t="shared" si="3"/>
        <v>0</v>
      </c>
    </row>
    <row r="16" spans="1:31" ht="21.5" customHeight="1">
      <c r="A16" s="97" t="s">
        <v>234</v>
      </c>
      <c r="B16" s="96" t="s">
        <v>336</v>
      </c>
      <c r="C16" s="41">
        <v>4</v>
      </c>
      <c r="D16" s="39" t="s">
        <v>238</v>
      </c>
      <c r="E16" s="105">
        <v>40000</v>
      </c>
      <c r="F16" s="105">
        <v>0</v>
      </c>
      <c r="G16" s="104">
        <f t="shared" si="0"/>
        <v>40000</v>
      </c>
      <c r="H16" s="150">
        <v>0</v>
      </c>
      <c r="I16" s="151">
        <v>0</v>
      </c>
      <c r="J16" s="152">
        <f t="shared" si="1"/>
        <v>0</v>
      </c>
      <c r="K16" s="27">
        <v>0</v>
      </c>
      <c r="L16" s="33">
        <v>0</v>
      </c>
      <c r="M16" s="100">
        <f t="shared" si="2"/>
        <v>0</v>
      </c>
      <c r="N16" s="146">
        <f t="shared" si="4"/>
        <v>40000</v>
      </c>
      <c r="O16" s="37" t="s">
        <v>26</v>
      </c>
      <c r="P16" s="26" t="s">
        <v>12</v>
      </c>
      <c r="Q16" s="44"/>
      <c r="R16" s="44"/>
      <c r="S16" s="44"/>
      <c r="T16" s="44"/>
      <c r="U16" s="44"/>
      <c r="V16" s="44"/>
      <c r="W16" s="44"/>
      <c r="X16" s="26"/>
      <c r="Y16" s="26"/>
      <c r="Z16" s="42" t="s">
        <v>29</v>
      </c>
      <c r="AA16" s="38" t="s">
        <v>250</v>
      </c>
      <c r="AB16" s="98" t="s">
        <v>18</v>
      </c>
      <c r="AC16" s="27">
        <v>0</v>
      </c>
      <c r="AD16" s="27">
        <v>0</v>
      </c>
      <c r="AE16" s="134">
        <f t="shared" si="3"/>
        <v>0</v>
      </c>
    </row>
    <row r="17" spans="1:31" ht="21.5" customHeight="1">
      <c r="A17" s="97" t="s">
        <v>234</v>
      </c>
      <c r="B17" s="96" t="s">
        <v>336</v>
      </c>
      <c r="C17" s="41">
        <v>5</v>
      </c>
      <c r="D17" s="39" t="s">
        <v>239</v>
      </c>
      <c r="E17" s="105">
        <v>69000</v>
      </c>
      <c r="F17" s="105">
        <v>5000</v>
      </c>
      <c r="G17" s="104">
        <f t="shared" si="0"/>
        <v>74000</v>
      </c>
      <c r="H17" s="150">
        <v>0</v>
      </c>
      <c r="I17" s="151">
        <v>0</v>
      </c>
      <c r="J17" s="152">
        <f t="shared" si="1"/>
        <v>0</v>
      </c>
      <c r="K17" s="27">
        <v>0</v>
      </c>
      <c r="L17" s="33">
        <v>0</v>
      </c>
      <c r="M17" s="100">
        <f t="shared" si="2"/>
        <v>0</v>
      </c>
      <c r="N17" s="146">
        <f t="shared" si="4"/>
        <v>74000</v>
      </c>
      <c r="O17" s="37" t="s">
        <v>26</v>
      </c>
      <c r="P17" s="44"/>
      <c r="Q17" s="44"/>
      <c r="R17" s="26" t="s">
        <v>12</v>
      </c>
      <c r="S17" s="44"/>
      <c r="T17" s="44"/>
      <c r="U17" s="44"/>
      <c r="V17" s="44"/>
      <c r="W17" s="44"/>
      <c r="X17" s="26"/>
      <c r="Y17" s="26"/>
      <c r="Z17" s="42" t="s">
        <v>29</v>
      </c>
      <c r="AA17" s="38" t="s">
        <v>250</v>
      </c>
      <c r="AB17" s="98" t="s">
        <v>20</v>
      </c>
      <c r="AC17" s="27">
        <v>0</v>
      </c>
      <c r="AD17" s="27">
        <v>0</v>
      </c>
      <c r="AE17" s="134">
        <f t="shared" si="3"/>
        <v>0</v>
      </c>
    </row>
    <row r="18" spans="1:31" ht="21.5" customHeight="1">
      <c r="A18" s="97" t="s">
        <v>234</v>
      </c>
      <c r="B18" s="96" t="s">
        <v>336</v>
      </c>
      <c r="C18" s="38">
        <v>6</v>
      </c>
      <c r="D18" s="39" t="s">
        <v>240</v>
      </c>
      <c r="E18" s="82">
        <v>0</v>
      </c>
      <c r="F18" s="82">
        <v>0</v>
      </c>
      <c r="G18" s="104">
        <f t="shared" si="0"/>
        <v>0</v>
      </c>
      <c r="H18" s="150">
        <v>0</v>
      </c>
      <c r="I18" s="151">
        <v>0</v>
      </c>
      <c r="J18" s="152">
        <f t="shared" si="1"/>
        <v>0</v>
      </c>
      <c r="K18" s="27">
        <v>5000</v>
      </c>
      <c r="L18" s="33">
        <v>0</v>
      </c>
      <c r="M18" s="100">
        <f t="shared" si="2"/>
        <v>5000</v>
      </c>
      <c r="N18" s="146">
        <f t="shared" si="4"/>
        <v>5000</v>
      </c>
      <c r="O18" s="26" t="s">
        <v>152</v>
      </c>
      <c r="P18" s="29" t="s">
        <v>12</v>
      </c>
      <c r="Q18" s="26"/>
      <c r="R18" s="26"/>
      <c r="S18" s="26"/>
      <c r="T18" s="26"/>
      <c r="U18" s="26"/>
      <c r="V18" s="26"/>
      <c r="W18" s="26"/>
      <c r="X18" s="26"/>
      <c r="Y18" s="26"/>
      <c r="Z18" s="39" t="s">
        <v>28</v>
      </c>
      <c r="AA18" s="39" t="s">
        <v>251</v>
      </c>
      <c r="AB18" s="98" t="s">
        <v>18</v>
      </c>
      <c r="AC18" s="27">
        <v>0</v>
      </c>
      <c r="AD18" s="27">
        <v>0</v>
      </c>
      <c r="AE18" s="134">
        <f t="shared" si="3"/>
        <v>0</v>
      </c>
    </row>
    <row r="19" spans="1:31" ht="21.5" customHeight="1">
      <c r="A19" s="97" t="s">
        <v>234</v>
      </c>
      <c r="B19" s="96" t="s">
        <v>336</v>
      </c>
      <c r="C19" s="38">
        <v>7</v>
      </c>
      <c r="D19" s="42" t="s">
        <v>241</v>
      </c>
      <c r="E19" s="106">
        <v>0</v>
      </c>
      <c r="F19" s="27">
        <v>0</v>
      </c>
      <c r="G19" s="104">
        <f t="shared" si="0"/>
        <v>0</v>
      </c>
      <c r="H19" s="150">
        <v>0</v>
      </c>
      <c r="I19" s="151">
        <v>0</v>
      </c>
      <c r="J19" s="152">
        <f t="shared" si="1"/>
        <v>0</v>
      </c>
      <c r="K19" s="27">
        <v>5000</v>
      </c>
      <c r="L19" s="33">
        <v>0</v>
      </c>
      <c r="M19" s="100">
        <f t="shared" si="2"/>
        <v>5000</v>
      </c>
      <c r="N19" s="146">
        <f t="shared" si="4"/>
        <v>5000</v>
      </c>
      <c r="O19" s="43" t="s">
        <v>152</v>
      </c>
      <c r="P19" s="45" t="s">
        <v>12</v>
      </c>
      <c r="Q19" s="43"/>
      <c r="R19" s="43"/>
      <c r="S19" s="43" t="s">
        <v>12</v>
      </c>
      <c r="T19" s="43"/>
      <c r="U19" s="43"/>
      <c r="V19" s="43"/>
      <c r="W19" s="43"/>
      <c r="X19" s="26"/>
      <c r="Y19" s="26"/>
      <c r="Z19" s="42" t="s">
        <v>29</v>
      </c>
      <c r="AA19" s="42" t="s">
        <v>252</v>
      </c>
      <c r="AB19" s="98" t="s">
        <v>18</v>
      </c>
      <c r="AC19" s="27">
        <v>0</v>
      </c>
      <c r="AD19" s="27">
        <v>0</v>
      </c>
      <c r="AE19" s="134">
        <f t="shared" si="3"/>
        <v>0</v>
      </c>
    </row>
    <row r="20" spans="1:31" ht="21.5" customHeight="1">
      <c r="A20" s="97" t="s">
        <v>234</v>
      </c>
      <c r="B20" s="96" t="s">
        <v>336</v>
      </c>
      <c r="C20" s="38">
        <v>8</v>
      </c>
      <c r="D20" s="39" t="s">
        <v>242</v>
      </c>
      <c r="E20" s="106">
        <v>0</v>
      </c>
      <c r="F20" s="27">
        <v>0</v>
      </c>
      <c r="G20" s="104">
        <f t="shared" si="0"/>
        <v>0</v>
      </c>
      <c r="H20" s="150">
        <v>0</v>
      </c>
      <c r="I20" s="151">
        <v>0</v>
      </c>
      <c r="J20" s="152">
        <f t="shared" si="1"/>
        <v>0</v>
      </c>
      <c r="K20" s="27">
        <v>73000</v>
      </c>
      <c r="L20" s="33">
        <v>0</v>
      </c>
      <c r="M20" s="100">
        <f t="shared" si="2"/>
        <v>73000</v>
      </c>
      <c r="N20" s="146">
        <f t="shared" si="4"/>
        <v>73000</v>
      </c>
      <c r="O20" s="43" t="s">
        <v>152</v>
      </c>
      <c r="P20" s="26"/>
      <c r="Q20" s="26"/>
      <c r="R20" s="26" t="s">
        <v>12</v>
      </c>
      <c r="S20" s="26"/>
      <c r="T20" s="26"/>
      <c r="U20" s="26"/>
      <c r="V20" s="26"/>
      <c r="W20" s="26"/>
      <c r="X20" s="26"/>
      <c r="Y20" s="26"/>
      <c r="Z20" s="42" t="s">
        <v>29</v>
      </c>
      <c r="AA20" s="39" t="s">
        <v>253</v>
      </c>
      <c r="AB20" s="98" t="s">
        <v>20</v>
      </c>
      <c r="AC20" s="27">
        <v>0</v>
      </c>
      <c r="AD20" s="27">
        <v>0</v>
      </c>
      <c r="AE20" s="134">
        <f t="shared" si="3"/>
        <v>0</v>
      </c>
    </row>
    <row r="21" spans="1:31" ht="21.5" customHeight="1">
      <c r="A21" s="97" t="s">
        <v>234</v>
      </c>
      <c r="B21" s="96" t="s">
        <v>336</v>
      </c>
      <c r="C21" s="41">
        <v>9</v>
      </c>
      <c r="D21" s="39" t="s">
        <v>243</v>
      </c>
      <c r="E21" s="105">
        <v>99000</v>
      </c>
      <c r="F21" s="105">
        <v>0</v>
      </c>
      <c r="G21" s="104">
        <f t="shared" si="0"/>
        <v>99000</v>
      </c>
      <c r="H21" s="150">
        <v>0</v>
      </c>
      <c r="I21" s="151">
        <v>0</v>
      </c>
      <c r="J21" s="152">
        <f t="shared" si="1"/>
        <v>0</v>
      </c>
      <c r="K21" s="27">
        <v>0</v>
      </c>
      <c r="L21" s="33">
        <v>0</v>
      </c>
      <c r="M21" s="100">
        <f t="shared" si="2"/>
        <v>0</v>
      </c>
      <c r="N21" s="146">
        <f t="shared" si="4"/>
        <v>99000</v>
      </c>
      <c r="O21" s="44" t="s">
        <v>26</v>
      </c>
      <c r="P21" s="38"/>
      <c r="Q21" s="38"/>
      <c r="R21" s="38" t="s">
        <v>12</v>
      </c>
      <c r="S21" s="38"/>
      <c r="T21" s="38"/>
      <c r="U21" s="38"/>
      <c r="V21" s="38"/>
      <c r="W21" s="38"/>
      <c r="X21" s="26"/>
      <c r="Y21" s="26"/>
      <c r="Z21" s="42" t="s">
        <v>29</v>
      </c>
      <c r="AA21" s="39" t="s">
        <v>254</v>
      </c>
      <c r="AB21" s="98" t="s">
        <v>20</v>
      </c>
      <c r="AC21" s="27">
        <v>0</v>
      </c>
      <c r="AD21" s="27">
        <v>0</v>
      </c>
      <c r="AE21" s="134">
        <f t="shared" si="3"/>
        <v>0</v>
      </c>
    </row>
    <row r="22" spans="1:31" ht="21.5" customHeight="1">
      <c r="A22" s="97" t="s">
        <v>234</v>
      </c>
      <c r="B22" s="96" t="s">
        <v>336</v>
      </c>
      <c r="C22" s="38">
        <v>10</v>
      </c>
      <c r="D22" s="39" t="s">
        <v>244</v>
      </c>
      <c r="E22" s="82">
        <v>40000</v>
      </c>
      <c r="F22" s="27">
        <v>0</v>
      </c>
      <c r="G22" s="104">
        <f t="shared" si="0"/>
        <v>40000</v>
      </c>
      <c r="H22" s="150">
        <v>0</v>
      </c>
      <c r="I22" s="151">
        <v>0</v>
      </c>
      <c r="J22" s="152">
        <f t="shared" si="1"/>
        <v>0</v>
      </c>
      <c r="K22" s="27">
        <v>0</v>
      </c>
      <c r="L22" s="33">
        <v>0</v>
      </c>
      <c r="M22" s="100">
        <f t="shared" si="2"/>
        <v>0</v>
      </c>
      <c r="N22" s="146">
        <f t="shared" si="4"/>
        <v>40000</v>
      </c>
      <c r="O22" s="44" t="s">
        <v>26</v>
      </c>
      <c r="P22" s="26"/>
      <c r="Q22" s="26"/>
      <c r="R22" s="26"/>
      <c r="S22" s="45" t="s">
        <v>12</v>
      </c>
      <c r="T22" s="26" t="s">
        <v>12</v>
      </c>
      <c r="U22" s="26"/>
      <c r="V22" s="26" t="s">
        <v>12</v>
      </c>
      <c r="W22" s="26"/>
      <c r="X22" s="26"/>
      <c r="Y22" s="26"/>
      <c r="Z22" s="42" t="s">
        <v>29</v>
      </c>
      <c r="AA22" s="39" t="s">
        <v>255</v>
      </c>
      <c r="AB22" s="98" t="s">
        <v>19</v>
      </c>
      <c r="AC22" s="27">
        <v>0</v>
      </c>
      <c r="AD22" s="27">
        <v>0</v>
      </c>
      <c r="AE22" s="134">
        <f t="shared" si="3"/>
        <v>0</v>
      </c>
    </row>
    <row r="23" spans="1:31" ht="21.5" customHeight="1">
      <c r="A23" s="97" t="s">
        <v>234</v>
      </c>
      <c r="B23" s="96" t="s">
        <v>336</v>
      </c>
      <c r="C23" s="38">
        <v>11</v>
      </c>
      <c r="D23" s="39" t="s">
        <v>245</v>
      </c>
      <c r="E23" s="82">
        <v>0</v>
      </c>
      <c r="F23" s="27">
        <v>50000</v>
      </c>
      <c r="G23" s="104">
        <f t="shared" si="0"/>
        <v>50000</v>
      </c>
      <c r="H23" s="150">
        <v>0</v>
      </c>
      <c r="I23" s="151">
        <v>0</v>
      </c>
      <c r="J23" s="152">
        <f t="shared" si="1"/>
        <v>0</v>
      </c>
      <c r="K23" s="27">
        <v>0</v>
      </c>
      <c r="L23" s="33">
        <v>0</v>
      </c>
      <c r="M23" s="100">
        <f t="shared" si="2"/>
        <v>0</v>
      </c>
      <c r="N23" s="146">
        <f t="shared" si="4"/>
        <v>50000</v>
      </c>
      <c r="O23" s="44" t="s">
        <v>26</v>
      </c>
      <c r="P23" s="26"/>
      <c r="Q23" s="45" t="s">
        <v>12</v>
      </c>
      <c r="R23" s="26" t="s">
        <v>12</v>
      </c>
      <c r="S23" s="26"/>
      <c r="T23" s="26"/>
      <c r="U23" s="26"/>
      <c r="V23" s="26"/>
      <c r="W23" s="26"/>
      <c r="X23" s="26"/>
      <c r="Y23" s="26"/>
      <c r="Z23" s="42" t="s">
        <v>29</v>
      </c>
      <c r="AA23" s="46" t="s">
        <v>256</v>
      </c>
      <c r="AB23" s="98" t="s">
        <v>21</v>
      </c>
      <c r="AC23" s="27">
        <v>0</v>
      </c>
      <c r="AD23" s="27">
        <v>0</v>
      </c>
      <c r="AE23" s="134">
        <f t="shared" si="3"/>
        <v>0</v>
      </c>
    </row>
    <row r="24" spans="1:31" ht="21.5" customHeight="1">
      <c r="A24" s="97" t="s">
        <v>234</v>
      </c>
      <c r="B24" s="96" t="s">
        <v>336</v>
      </c>
      <c r="C24" s="38">
        <v>12</v>
      </c>
      <c r="D24" s="39" t="s">
        <v>246</v>
      </c>
      <c r="E24" s="105">
        <v>0</v>
      </c>
      <c r="F24" s="105">
        <v>0</v>
      </c>
      <c r="G24" s="104">
        <f t="shared" si="0"/>
        <v>0</v>
      </c>
      <c r="H24" s="150">
        <v>0</v>
      </c>
      <c r="I24" s="151">
        <v>0</v>
      </c>
      <c r="J24" s="152">
        <f t="shared" si="1"/>
        <v>0</v>
      </c>
      <c r="K24" s="27">
        <v>38000</v>
      </c>
      <c r="L24" s="33">
        <v>0</v>
      </c>
      <c r="M24" s="100">
        <f t="shared" si="2"/>
        <v>38000</v>
      </c>
      <c r="N24" s="146">
        <f t="shared" si="4"/>
        <v>38000</v>
      </c>
      <c r="O24" s="44" t="s">
        <v>152</v>
      </c>
      <c r="P24" s="47" t="s">
        <v>12</v>
      </c>
      <c r="Q24" s="44"/>
      <c r="R24" s="44"/>
      <c r="S24" s="44" t="s">
        <v>12</v>
      </c>
      <c r="T24" s="44"/>
      <c r="U24" s="44"/>
      <c r="V24" s="44"/>
      <c r="W24" s="44"/>
      <c r="X24" s="26"/>
      <c r="Y24" s="26"/>
      <c r="Z24" s="38" t="s">
        <v>258</v>
      </c>
      <c r="AA24" s="38"/>
      <c r="AB24" s="98" t="s">
        <v>19</v>
      </c>
      <c r="AC24" s="27">
        <v>0</v>
      </c>
      <c r="AD24" s="27">
        <v>0</v>
      </c>
      <c r="AE24" s="134">
        <f t="shared" si="3"/>
        <v>0</v>
      </c>
    </row>
    <row r="25" spans="1:31" ht="21.5" customHeight="1">
      <c r="A25" s="97" t="s">
        <v>234</v>
      </c>
      <c r="B25" s="96" t="s">
        <v>336</v>
      </c>
      <c r="C25" s="38">
        <v>13</v>
      </c>
      <c r="D25" s="39" t="s">
        <v>247</v>
      </c>
      <c r="E25" s="105">
        <v>74000</v>
      </c>
      <c r="F25" s="105">
        <v>5000</v>
      </c>
      <c r="G25" s="104">
        <f t="shared" si="0"/>
        <v>79000</v>
      </c>
      <c r="H25" s="150">
        <v>0</v>
      </c>
      <c r="I25" s="151">
        <v>0</v>
      </c>
      <c r="J25" s="152">
        <f t="shared" si="1"/>
        <v>0</v>
      </c>
      <c r="K25" s="27">
        <v>0</v>
      </c>
      <c r="L25" s="33">
        <v>0</v>
      </c>
      <c r="M25" s="100">
        <f t="shared" si="2"/>
        <v>0</v>
      </c>
      <c r="N25" s="146">
        <f t="shared" si="4"/>
        <v>79000</v>
      </c>
      <c r="O25" s="44" t="s">
        <v>26</v>
      </c>
      <c r="P25" s="44"/>
      <c r="Q25" s="48" t="s">
        <v>12</v>
      </c>
      <c r="R25" s="47" t="s">
        <v>12</v>
      </c>
      <c r="S25" s="44"/>
      <c r="T25" s="44"/>
      <c r="U25" s="44"/>
      <c r="V25" s="44"/>
      <c r="W25" s="44"/>
      <c r="X25" s="26"/>
      <c r="Y25" s="26"/>
      <c r="Z25" s="38" t="s">
        <v>29</v>
      </c>
      <c r="AA25" s="39" t="s">
        <v>257</v>
      </c>
      <c r="AB25" s="98" t="s">
        <v>20</v>
      </c>
      <c r="AC25" s="27">
        <v>0</v>
      </c>
      <c r="AD25" s="27">
        <v>0</v>
      </c>
      <c r="AE25" s="134">
        <f t="shared" si="3"/>
        <v>0</v>
      </c>
    </row>
    <row r="26" spans="1:31" ht="21.5" customHeight="1">
      <c r="A26" s="97" t="s">
        <v>234</v>
      </c>
      <c r="B26" s="96" t="s">
        <v>336</v>
      </c>
      <c r="C26" s="24">
        <v>14</v>
      </c>
      <c r="D26" s="49" t="s">
        <v>259</v>
      </c>
      <c r="E26" s="31">
        <v>0</v>
      </c>
      <c r="F26" s="31">
        <v>20000</v>
      </c>
      <c r="G26" s="104">
        <f t="shared" si="0"/>
        <v>20000</v>
      </c>
      <c r="H26" s="150">
        <v>0</v>
      </c>
      <c r="I26" s="151">
        <v>0</v>
      </c>
      <c r="J26" s="152">
        <f t="shared" si="1"/>
        <v>0</v>
      </c>
      <c r="K26" s="27">
        <v>0</v>
      </c>
      <c r="L26" s="33">
        <v>0</v>
      </c>
      <c r="M26" s="100">
        <f t="shared" si="2"/>
        <v>0</v>
      </c>
      <c r="N26" s="146">
        <f t="shared" si="4"/>
        <v>20000</v>
      </c>
      <c r="O26" s="24" t="s">
        <v>26</v>
      </c>
      <c r="P26" s="26"/>
      <c r="Q26" s="24"/>
      <c r="R26" s="24"/>
      <c r="S26" s="24"/>
      <c r="T26" s="24"/>
      <c r="U26" s="24"/>
      <c r="V26" s="24"/>
      <c r="W26" s="24"/>
      <c r="X26" s="45" t="s">
        <v>12</v>
      </c>
      <c r="Y26" s="26"/>
      <c r="Z26" s="26" t="s">
        <v>28</v>
      </c>
      <c r="AA26" s="39" t="s">
        <v>268</v>
      </c>
      <c r="AB26" s="98" t="s">
        <v>25</v>
      </c>
      <c r="AC26" s="27">
        <v>0</v>
      </c>
      <c r="AD26" s="27">
        <v>0</v>
      </c>
      <c r="AE26" s="134">
        <f t="shared" si="3"/>
        <v>0</v>
      </c>
    </row>
    <row r="27" spans="1:31" ht="21.5" customHeight="1">
      <c r="A27" s="97" t="s">
        <v>234</v>
      </c>
      <c r="B27" s="96" t="s">
        <v>336</v>
      </c>
      <c r="C27" s="24">
        <v>15</v>
      </c>
      <c r="D27" s="39" t="s">
        <v>260</v>
      </c>
      <c r="E27" s="31">
        <v>0</v>
      </c>
      <c r="F27" s="31">
        <v>0</v>
      </c>
      <c r="G27" s="104">
        <f t="shared" si="0"/>
        <v>0</v>
      </c>
      <c r="H27" s="150">
        <v>0</v>
      </c>
      <c r="I27" s="151">
        <v>0</v>
      </c>
      <c r="J27" s="152">
        <f t="shared" si="1"/>
        <v>0</v>
      </c>
      <c r="K27" s="27">
        <v>4000</v>
      </c>
      <c r="L27" s="33">
        <v>0</v>
      </c>
      <c r="M27" s="100">
        <f t="shared" si="2"/>
        <v>4000</v>
      </c>
      <c r="N27" s="146">
        <f t="shared" si="4"/>
        <v>4000</v>
      </c>
      <c r="O27" s="26" t="s">
        <v>261</v>
      </c>
      <c r="P27" s="44"/>
      <c r="Q27" s="44"/>
      <c r="R27" s="44"/>
      <c r="S27" s="26" t="s">
        <v>12</v>
      </c>
      <c r="T27" s="44"/>
      <c r="U27" s="44"/>
      <c r="V27" s="44"/>
      <c r="W27" s="44"/>
      <c r="X27" s="26"/>
      <c r="Y27" s="26"/>
      <c r="Z27" s="26" t="s">
        <v>29</v>
      </c>
      <c r="AA27" s="39" t="s">
        <v>269</v>
      </c>
      <c r="AB27" s="98" t="s">
        <v>19</v>
      </c>
      <c r="AC27" s="27">
        <v>0</v>
      </c>
      <c r="AD27" s="27">
        <v>0</v>
      </c>
      <c r="AE27" s="134">
        <f t="shared" si="3"/>
        <v>0</v>
      </c>
    </row>
    <row r="28" spans="1:31" ht="21.5" customHeight="1">
      <c r="A28" s="97" t="s">
        <v>234</v>
      </c>
      <c r="B28" s="96" t="s">
        <v>336</v>
      </c>
      <c r="C28" s="24">
        <v>16</v>
      </c>
      <c r="D28" s="39" t="s">
        <v>262</v>
      </c>
      <c r="E28" s="31">
        <v>0</v>
      </c>
      <c r="F28" s="105">
        <v>0</v>
      </c>
      <c r="G28" s="104">
        <f t="shared" si="0"/>
        <v>0</v>
      </c>
      <c r="H28" s="150">
        <v>0</v>
      </c>
      <c r="I28" s="151">
        <v>0</v>
      </c>
      <c r="J28" s="152">
        <f t="shared" si="1"/>
        <v>0</v>
      </c>
      <c r="K28" s="27">
        <v>20000</v>
      </c>
      <c r="L28" s="33">
        <v>0</v>
      </c>
      <c r="M28" s="100">
        <f t="shared" si="2"/>
        <v>20000</v>
      </c>
      <c r="N28" s="146">
        <f t="shared" si="4"/>
        <v>20000</v>
      </c>
      <c r="O28" s="44" t="s">
        <v>152</v>
      </c>
      <c r="P28" s="44"/>
      <c r="Q28" s="44"/>
      <c r="R28" s="44"/>
      <c r="S28" s="44"/>
      <c r="T28" s="44"/>
      <c r="U28" s="26" t="s">
        <v>12</v>
      </c>
      <c r="V28" s="44"/>
      <c r="W28" s="44"/>
      <c r="X28" s="26"/>
      <c r="Y28" s="26"/>
      <c r="Z28" s="26" t="s">
        <v>29</v>
      </c>
      <c r="AA28" s="38" t="s">
        <v>250</v>
      </c>
      <c r="AB28" s="98" t="s">
        <v>23</v>
      </c>
      <c r="AC28" s="27">
        <v>0</v>
      </c>
      <c r="AD28" s="27">
        <v>0</v>
      </c>
      <c r="AE28" s="134">
        <f t="shared" si="3"/>
        <v>0</v>
      </c>
    </row>
    <row r="29" spans="1:31" ht="21.5" customHeight="1">
      <c r="A29" s="97" t="s">
        <v>234</v>
      </c>
      <c r="B29" s="96" t="s">
        <v>336</v>
      </c>
      <c r="C29" s="24">
        <v>17</v>
      </c>
      <c r="D29" s="46" t="s">
        <v>263</v>
      </c>
      <c r="E29" s="105">
        <v>0</v>
      </c>
      <c r="F29" s="105">
        <v>0</v>
      </c>
      <c r="G29" s="104">
        <f t="shared" si="0"/>
        <v>0</v>
      </c>
      <c r="H29" s="150">
        <v>0</v>
      </c>
      <c r="I29" s="151">
        <v>0</v>
      </c>
      <c r="J29" s="152">
        <f t="shared" si="1"/>
        <v>0</v>
      </c>
      <c r="K29" s="27">
        <v>1500</v>
      </c>
      <c r="L29" s="33">
        <v>0</v>
      </c>
      <c r="M29" s="100">
        <f t="shared" si="2"/>
        <v>1500</v>
      </c>
      <c r="N29" s="146">
        <f t="shared" si="4"/>
        <v>1500</v>
      </c>
      <c r="O29" s="44" t="s">
        <v>152</v>
      </c>
      <c r="P29" s="44"/>
      <c r="Q29" s="26" t="s">
        <v>12</v>
      </c>
      <c r="R29" s="44"/>
      <c r="S29" s="44"/>
      <c r="T29" s="44"/>
      <c r="U29" s="26"/>
      <c r="V29" s="44"/>
      <c r="W29" s="44"/>
      <c r="X29" s="26"/>
      <c r="Y29" s="26"/>
      <c r="Z29" s="26" t="s">
        <v>29</v>
      </c>
      <c r="AA29" s="39" t="s">
        <v>270</v>
      </c>
      <c r="AB29" s="98" t="s">
        <v>21</v>
      </c>
      <c r="AC29" s="27">
        <v>0</v>
      </c>
      <c r="AD29" s="27">
        <v>0</v>
      </c>
      <c r="AE29" s="134">
        <f t="shared" si="3"/>
        <v>0</v>
      </c>
    </row>
    <row r="30" spans="1:31" ht="21.5" customHeight="1">
      <c r="A30" s="97" t="s">
        <v>234</v>
      </c>
      <c r="B30" s="96" t="s">
        <v>336</v>
      </c>
      <c r="C30" s="24">
        <v>18</v>
      </c>
      <c r="D30" s="46" t="s">
        <v>264</v>
      </c>
      <c r="E30" s="105">
        <v>0</v>
      </c>
      <c r="F30" s="105">
        <v>0</v>
      </c>
      <c r="G30" s="104">
        <f t="shared" si="0"/>
        <v>0</v>
      </c>
      <c r="H30" s="150">
        <v>0</v>
      </c>
      <c r="I30" s="151">
        <v>0</v>
      </c>
      <c r="J30" s="152">
        <f t="shared" si="1"/>
        <v>0</v>
      </c>
      <c r="K30" s="27">
        <v>1500</v>
      </c>
      <c r="L30" s="33">
        <v>0</v>
      </c>
      <c r="M30" s="100">
        <f t="shared" si="2"/>
        <v>1500</v>
      </c>
      <c r="N30" s="146">
        <f t="shared" si="4"/>
        <v>1500</v>
      </c>
      <c r="O30" s="44" t="s">
        <v>152</v>
      </c>
      <c r="P30" s="44"/>
      <c r="Q30" s="26" t="s">
        <v>12</v>
      </c>
      <c r="R30" s="44"/>
      <c r="S30" s="44"/>
      <c r="T30" s="44"/>
      <c r="U30" s="26"/>
      <c r="V30" s="44"/>
      <c r="W30" s="44"/>
      <c r="X30" s="26"/>
      <c r="Y30" s="26"/>
      <c r="Z30" s="26" t="s">
        <v>29</v>
      </c>
      <c r="AA30" s="39" t="s">
        <v>270</v>
      </c>
      <c r="AB30" s="98" t="s">
        <v>21</v>
      </c>
      <c r="AC30" s="27">
        <v>0</v>
      </c>
      <c r="AD30" s="27">
        <v>0</v>
      </c>
      <c r="AE30" s="134">
        <f t="shared" si="3"/>
        <v>0</v>
      </c>
    </row>
    <row r="31" spans="1:31" ht="21.5" customHeight="1">
      <c r="A31" s="97" t="s">
        <v>234</v>
      </c>
      <c r="B31" s="96" t="s">
        <v>336</v>
      </c>
      <c r="C31" s="24">
        <v>19</v>
      </c>
      <c r="D31" s="49" t="s">
        <v>265</v>
      </c>
      <c r="E31" s="105">
        <v>0</v>
      </c>
      <c r="F31" s="105">
        <v>20000</v>
      </c>
      <c r="G31" s="104">
        <f t="shared" si="0"/>
        <v>20000</v>
      </c>
      <c r="H31" s="150">
        <v>0</v>
      </c>
      <c r="I31" s="151">
        <v>0</v>
      </c>
      <c r="J31" s="152">
        <f t="shared" si="1"/>
        <v>0</v>
      </c>
      <c r="K31" s="27">
        <v>0</v>
      </c>
      <c r="L31" s="33">
        <v>0</v>
      </c>
      <c r="M31" s="100">
        <f t="shared" si="2"/>
        <v>0</v>
      </c>
      <c r="N31" s="146">
        <f t="shared" si="4"/>
        <v>20000</v>
      </c>
      <c r="O31" s="44"/>
      <c r="P31" s="44"/>
      <c r="Q31" s="26" t="s">
        <v>12</v>
      </c>
      <c r="R31" s="44"/>
      <c r="S31" s="45" t="s">
        <v>12</v>
      </c>
      <c r="T31" s="44"/>
      <c r="U31" s="26"/>
      <c r="V31" s="44"/>
      <c r="W31" s="44"/>
      <c r="X31" s="26"/>
      <c r="Y31" s="26"/>
      <c r="Z31" s="26" t="s">
        <v>29</v>
      </c>
      <c r="AA31" s="39"/>
      <c r="AB31" s="98" t="s">
        <v>19</v>
      </c>
      <c r="AC31" s="27">
        <v>0</v>
      </c>
      <c r="AD31" s="27">
        <v>0</v>
      </c>
      <c r="AE31" s="134">
        <f t="shared" si="3"/>
        <v>0</v>
      </c>
    </row>
    <row r="32" spans="1:31" ht="21.5" customHeight="1">
      <c r="A32" s="97" t="s">
        <v>234</v>
      </c>
      <c r="B32" s="96" t="s">
        <v>336</v>
      </c>
      <c r="C32" s="24">
        <v>20</v>
      </c>
      <c r="D32" s="39" t="s">
        <v>266</v>
      </c>
      <c r="E32" s="105">
        <v>0</v>
      </c>
      <c r="F32" s="105">
        <v>0</v>
      </c>
      <c r="G32" s="104">
        <f t="shared" si="0"/>
        <v>0</v>
      </c>
      <c r="H32" s="150">
        <v>0</v>
      </c>
      <c r="I32" s="151">
        <v>0</v>
      </c>
      <c r="J32" s="152">
        <f t="shared" si="1"/>
        <v>0</v>
      </c>
      <c r="K32" s="27">
        <v>1500</v>
      </c>
      <c r="L32" s="33">
        <v>0</v>
      </c>
      <c r="M32" s="100">
        <f t="shared" si="2"/>
        <v>1500</v>
      </c>
      <c r="N32" s="146">
        <f t="shared" si="4"/>
        <v>1500</v>
      </c>
      <c r="O32" s="44" t="s">
        <v>152</v>
      </c>
      <c r="P32" s="44"/>
      <c r="Q32" s="44"/>
      <c r="R32" s="44"/>
      <c r="S32" s="44" t="s">
        <v>12</v>
      </c>
      <c r="T32" s="44"/>
      <c r="U32" s="44"/>
      <c r="V32" s="44"/>
      <c r="W32" s="44"/>
      <c r="X32" s="26"/>
      <c r="Y32" s="26"/>
      <c r="Z32" s="26" t="s">
        <v>29</v>
      </c>
      <c r="AA32" s="38"/>
      <c r="AB32" s="98" t="s">
        <v>19</v>
      </c>
      <c r="AC32" s="27">
        <v>0</v>
      </c>
      <c r="AD32" s="27">
        <v>0</v>
      </c>
      <c r="AE32" s="134">
        <f t="shared" si="3"/>
        <v>0</v>
      </c>
    </row>
    <row r="33" spans="1:31" ht="21.5" customHeight="1">
      <c r="A33" s="97" t="s">
        <v>234</v>
      </c>
      <c r="B33" s="96" t="s">
        <v>336</v>
      </c>
      <c r="C33" s="24">
        <v>21</v>
      </c>
      <c r="D33" s="42" t="s">
        <v>267</v>
      </c>
      <c r="E33" s="31">
        <v>0</v>
      </c>
      <c r="F33" s="105">
        <v>1000</v>
      </c>
      <c r="G33" s="104">
        <f t="shared" si="0"/>
        <v>1000</v>
      </c>
      <c r="H33" s="150">
        <v>0</v>
      </c>
      <c r="I33" s="151">
        <v>0</v>
      </c>
      <c r="J33" s="152">
        <f t="shared" si="1"/>
        <v>0</v>
      </c>
      <c r="K33" s="27">
        <v>0</v>
      </c>
      <c r="L33" s="33">
        <v>0</v>
      </c>
      <c r="M33" s="100">
        <f t="shared" si="2"/>
        <v>0</v>
      </c>
      <c r="N33" s="146">
        <f t="shared" si="4"/>
        <v>1000</v>
      </c>
      <c r="O33" s="44"/>
      <c r="P33" s="44"/>
      <c r="Q33" s="47" t="s">
        <v>12</v>
      </c>
      <c r="R33" s="44"/>
      <c r="S33" s="44" t="s">
        <v>12</v>
      </c>
      <c r="T33" s="44"/>
      <c r="U33" s="44"/>
      <c r="V33" s="44"/>
      <c r="W33" s="44"/>
      <c r="X33" s="26"/>
      <c r="Y33" s="26"/>
      <c r="Z33" s="26" t="s">
        <v>29</v>
      </c>
      <c r="AA33" s="44"/>
      <c r="AB33" s="98" t="s">
        <v>19</v>
      </c>
      <c r="AC33" s="27">
        <v>0</v>
      </c>
      <c r="AD33" s="27">
        <v>0</v>
      </c>
      <c r="AE33" s="134">
        <f t="shared" si="3"/>
        <v>0</v>
      </c>
    </row>
    <row r="34" spans="1:31" ht="21.5" customHeight="1">
      <c r="A34" s="97" t="s">
        <v>234</v>
      </c>
      <c r="B34" s="96" t="s">
        <v>336</v>
      </c>
      <c r="C34" s="24">
        <v>22</v>
      </c>
      <c r="D34" s="39" t="s">
        <v>271</v>
      </c>
      <c r="E34" s="31">
        <v>0</v>
      </c>
      <c r="F34" s="31">
        <v>0</v>
      </c>
      <c r="G34" s="104">
        <f t="shared" ref="G34:G65" si="5">SUM(E34:F34)</f>
        <v>0</v>
      </c>
      <c r="H34" s="150">
        <v>0</v>
      </c>
      <c r="I34" s="151">
        <v>0</v>
      </c>
      <c r="J34" s="152">
        <f t="shared" si="1"/>
        <v>0</v>
      </c>
      <c r="K34" s="27">
        <v>2000</v>
      </c>
      <c r="L34" s="33">
        <v>0</v>
      </c>
      <c r="M34" s="100">
        <f t="shared" ref="M34:M65" si="6">SUM(K34:L34)</f>
        <v>2000</v>
      </c>
      <c r="N34" s="146">
        <f t="shared" si="4"/>
        <v>2000</v>
      </c>
      <c r="O34" s="44" t="s">
        <v>152</v>
      </c>
      <c r="P34" s="26" t="s">
        <v>12</v>
      </c>
      <c r="Q34" s="44"/>
      <c r="R34" s="44"/>
      <c r="S34" s="44"/>
      <c r="T34" s="44"/>
      <c r="U34" s="44"/>
      <c r="V34" s="44"/>
      <c r="W34" s="45" t="s">
        <v>12</v>
      </c>
      <c r="X34" s="26"/>
      <c r="Y34" s="26"/>
      <c r="Z34" s="26" t="s">
        <v>29</v>
      </c>
      <c r="AA34" s="39" t="s">
        <v>277</v>
      </c>
      <c r="AB34" s="98" t="s">
        <v>25</v>
      </c>
      <c r="AC34" s="27">
        <v>0</v>
      </c>
      <c r="AD34" s="27">
        <v>0</v>
      </c>
      <c r="AE34" s="134">
        <f t="shared" ref="AE34:AE65" si="7">SUM(AC34:AD34)</f>
        <v>0</v>
      </c>
    </row>
    <row r="35" spans="1:31" ht="21.5" customHeight="1">
      <c r="A35" s="97" t="s">
        <v>234</v>
      </c>
      <c r="B35" s="96" t="s">
        <v>336</v>
      </c>
      <c r="C35" s="24">
        <v>23</v>
      </c>
      <c r="D35" s="39" t="s">
        <v>272</v>
      </c>
      <c r="E35" s="31">
        <v>0</v>
      </c>
      <c r="F35" s="31">
        <v>0</v>
      </c>
      <c r="G35" s="104">
        <f t="shared" si="5"/>
        <v>0</v>
      </c>
      <c r="H35" s="150">
        <v>0</v>
      </c>
      <c r="I35" s="151">
        <v>0</v>
      </c>
      <c r="J35" s="152">
        <f t="shared" si="1"/>
        <v>0</v>
      </c>
      <c r="K35" s="27">
        <v>5000</v>
      </c>
      <c r="L35" s="33">
        <v>0</v>
      </c>
      <c r="M35" s="100">
        <f t="shared" si="6"/>
        <v>5000</v>
      </c>
      <c r="N35" s="146">
        <f t="shared" si="4"/>
        <v>5000</v>
      </c>
      <c r="O35" s="44" t="s">
        <v>152</v>
      </c>
      <c r="P35" s="44"/>
      <c r="Q35" s="44"/>
      <c r="R35" s="44"/>
      <c r="S35" s="44"/>
      <c r="T35" s="44"/>
      <c r="U35" s="44"/>
      <c r="V35" s="44"/>
      <c r="W35" s="26" t="s">
        <v>12</v>
      </c>
      <c r="X35" s="26"/>
      <c r="Y35" s="26"/>
      <c r="Z35" s="26" t="s">
        <v>29</v>
      </c>
      <c r="AA35" s="38" t="s">
        <v>250</v>
      </c>
      <c r="AB35" s="98" t="s">
        <v>25</v>
      </c>
      <c r="AC35" s="27">
        <v>0</v>
      </c>
      <c r="AD35" s="27">
        <v>0</v>
      </c>
      <c r="AE35" s="134">
        <f t="shared" si="7"/>
        <v>0</v>
      </c>
    </row>
    <row r="36" spans="1:31" ht="21.5" customHeight="1">
      <c r="A36" s="97" t="s">
        <v>234</v>
      </c>
      <c r="B36" s="96" t="s">
        <v>336</v>
      </c>
      <c r="C36" s="24">
        <v>24</v>
      </c>
      <c r="D36" s="39" t="s">
        <v>273</v>
      </c>
      <c r="E36" s="105">
        <v>10000</v>
      </c>
      <c r="F36" s="105">
        <v>0</v>
      </c>
      <c r="G36" s="104">
        <f t="shared" si="5"/>
        <v>10000</v>
      </c>
      <c r="H36" s="150">
        <v>0</v>
      </c>
      <c r="I36" s="151">
        <v>0</v>
      </c>
      <c r="J36" s="152">
        <f t="shared" si="1"/>
        <v>0</v>
      </c>
      <c r="K36" s="27">
        <v>0</v>
      </c>
      <c r="L36" s="33">
        <v>0</v>
      </c>
      <c r="M36" s="100">
        <f t="shared" si="6"/>
        <v>0</v>
      </c>
      <c r="N36" s="146">
        <f t="shared" si="4"/>
        <v>10000</v>
      </c>
      <c r="O36" s="44" t="s">
        <v>26</v>
      </c>
      <c r="P36" s="44"/>
      <c r="Q36" s="44"/>
      <c r="R36" s="44"/>
      <c r="S36" s="44"/>
      <c r="T36" s="44"/>
      <c r="U36" s="44"/>
      <c r="V36" s="44"/>
      <c r="W36" s="26" t="s">
        <v>12</v>
      </c>
      <c r="X36" s="26"/>
      <c r="Y36" s="26"/>
      <c r="Z36" s="26" t="s">
        <v>29</v>
      </c>
      <c r="AA36" s="38" t="s">
        <v>250</v>
      </c>
      <c r="AB36" s="98" t="s">
        <v>25</v>
      </c>
      <c r="AC36" s="27">
        <v>0</v>
      </c>
      <c r="AD36" s="27">
        <v>0</v>
      </c>
      <c r="AE36" s="134">
        <f t="shared" si="7"/>
        <v>0</v>
      </c>
    </row>
    <row r="37" spans="1:31" ht="21.5" customHeight="1">
      <c r="A37" s="97" t="s">
        <v>234</v>
      </c>
      <c r="B37" s="96" t="s">
        <v>336</v>
      </c>
      <c r="C37" s="24">
        <v>25</v>
      </c>
      <c r="D37" s="46" t="s">
        <v>274</v>
      </c>
      <c r="E37" s="105">
        <v>0</v>
      </c>
      <c r="F37" s="31">
        <v>0</v>
      </c>
      <c r="G37" s="104">
        <f t="shared" si="5"/>
        <v>0</v>
      </c>
      <c r="H37" s="150">
        <v>0</v>
      </c>
      <c r="I37" s="151">
        <v>0</v>
      </c>
      <c r="J37" s="152">
        <f t="shared" si="1"/>
        <v>0</v>
      </c>
      <c r="K37" s="27">
        <v>10000</v>
      </c>
      <c r="L37" s="33">
        <v>0</v>
      </c>
      <c r="M37" s="100">
        <f t="shared" si="6"/>
        <v>10000</v>
      </c>
      <c r="N37" s="146">
        <f t="shared" si="4"/>
        <v>10000</v>
      </c>
      <c r="O37" s="44" t="s">
        <v>152</v>
      </c>
      <c r="P37" s="44"/>
      <c r="Q37" s="44"/>
      <c r="R37" s="44"/>
      <c r="S37" s="44"/>
      <c r="T37" s="44"/>
      <c r="U37" s="44"/>
      <c r="V37" s="44"/>
      <c r="W37" s="26"/>
      <c r="X37" s="45" t="s">
        <v>12</v>
      </c>
      <c r="Y37" s="26"/>
      <c r="Z37" s="26" t="s">
        <v>29</v>
      </c>
      <c r="AA37" s="38"/>
      <c r="AB37" s="98" t="s">
        <v>31</v>
      </c>
      <c r="AC37" s="27">
        <v>0</v>
      </c>
      <c r="AD37" s="27">
        <v>0</v>
      </c>
      <c r="AE37" s="134">
        <f t="shared" si="7"/>
        <v>0</v>
      </c>
    </row>
    <row r="38" spans="1:31" ht="21.5" customHeight="1">
      <c r="A38" s="97" t="s">
        <v>234</v>
      </c>
      <c r="B38" s="96" t="s">
        <v>336</v>
      </c>
      <c r="C38" s="24">
        <v>26</v>
      </c>
      <c r="D38" s="39" t="s">
        <v>275</v>
      </c>
      <c r="E38" s="105">
        <v>0</v>
      </c>
      <c r="F38" s="105">
        <v>0</v>
      </c>
      <c r="G38" s="104">
        <f t="shared" si="5"/>
        <v>0</v>
      </c>
      <c r="H38" s="150">
        <v>0</v>
      </c>
      <c r="I38" s="151">
        <v>0</v>
      </c>
      <c r="J38" s="152">
        <f t="shared" si="1"/>
        <v>0</v>
      </c>
      <c r="K38" s="27">
        <v>42000</v>
      </c>
      <c r="L38" s="33">
        <v>0</v>
      </c>
      <c r="M38" s="100">
        <f t="shared" si="6"/>
        <v>42000</v>
      </c>
      <c r="N38" s="146">
        <f t="shared" si="4"/>
        <v>42000</v>
      </c>
      <c r="O38" s="44" t="s">
        <v>152</v>
      </c>
      <c r="P38" s="44"/>
      <c r="Q38" s="44"/>
      <c r="R38" s="44"/>
      <c r="S38" s="44" t="s">
        <v>12</v>
      </c>
      <c r="T38" s="44"/>
      <c r="U38" s="44"/>
      <c r="V38" s="44"/>
      <c r="W38" s="47" t="s">
        <v>12</v>
      </c>
      <c r="X38" s="26"/>
      <c r="Y38" s="26"/>
      <c r="Z38" s="26" t="s">
        <v>29</v>
      </c>
      <c r="AA38" s="39" t="s">
        <v>278</v>
      </c>
      <c r="AB38" s="98" t="s">
        <v>25</v>
      </c>
      <c r="AC38" s="27">
        <v>0</v>
      </c>
      <c r="AD38" s="27">
        <v>0</v>
      </c>
      <c r="AE38" s="134">
        <f t="shared" si="7"/>
        <v>0</v>
      </c>
    </row>
    <row r="39" spans="1:31" ht="21.5" customHeight="1">
      <c r="A39" s="97" t="s">
        <v>234</v>
      </c>
      <c r="B39" s="96" t="s">
        <v>336</v>
      </c>
      <c r="C39" s="24">
        <v>27</v>
      </c>
      <c r="D39" s="39" t="s">
        <v>276</v>
      </c>
      <c r="E39" s="105">
        <v>0</v>
      </c>
      <c r="F39" s="105">
        <v>0</v>
      </c>
      <c r="G39" s="104">
        <f t="shared" si="5"/>
        <v>0</v>
      </c>
      <c r="H39" s="150">
        <v>0</v>
      </c>
      <c r="I39" s="151">
        <v>0</v>
      </c>
      <c r="J39" s="152">
        <f t="shared" si="1"/>
        <v>0</v>
      </c>
      <c r="K39" s="27">
        <v>52000</v>
      </c>
      <c r="L39" s="33">
        <v>0</v>
      </c>
      <c r="M39" s="100">
        <f t="shared" si="6"/>
        <v>52000</v>
      </c>
      <c r="N39" s="146">
        <f t="shared" si="4"/>
        <v>52000</v>
      </c>
      <c r="O39" s="44" t="s">
        <v>152</v>
      </c>
      <c r="P39" s="44"/>
      <c r="Q39" s="44"/>
      <c r="R39" s="44"/>
      <c r="S39" s="44" t="s">
        <v>12</v>
      </c>
      <c r="T39" s="44"/>
      <c r="U39" s="44"/>
      <c r="V39" s="44"/>
      <c r="W39" s="47" t="s">
        <v>12</v>
      </c>
      <c r="X39" s="26"/>
      <c r="Y39" s="26"/>
      <c r="Z39" s="26" t="s">
        <v>29</v>
      </c>
      <c r="AA39" s="39" t="s">
        <v>279</v>
      </c>
      <c r="AB39" s="98" t="s">
        <v>25</v>
      </c>
      <c r="AC39" s="27">
        <v>0</v>
      </c>
      <c r="AD39" s="27">
        <v>0</v>
      </c>
      <c r="AE39" s="134">
        <f t="shared" si="7"/>
        <v>0</v>
      </c>
    </row>
    <row r="40" spans="1:31" ht="21.5" customHeight="1">
      <c r="A40" s="97" t="s">
        <v>234</v>
      </c>
      <c r="B40" s="96" t="s">
        <v>336</v>
      </c>
      <c r="C40" s="24">
        <v>28</v>
      </c>
      <c r="D40" s="39" t="s">
        <v>280</v>
      </c>
      <c r="E40" s="105">
        <v>14000</v>
      </c>
      <c r="F40" s="105">
        <v>0</v>
      </c>
      <c r="G40" s="104">
        <f t="shared" si="5"/>
        <v>14000</v>
      </c>
      <c r="H40" s="150">
        <v>0</v>
      </c>
      <c r="I40" s="151">
        <v>0</v>
      </c>
      <c r="J40" s="152">
        <f t="shared" si="1"/>
        <v>0</v>
      </c>
      <c r="K40" s="27">
        <v>0</v>
      </c>
      <c r="L40" s="33">
        <v>0</v>
      </c>
      <c r="M40" s="100">
        <f t="shared" si="6"/>
        <v>0</v>
      </c>
      <c r="N40" s="146">
        <f t="shared" si="4"/>
        <v>14000</v>
      </c>
      <c r="O40" s="44" t="s">
        <v>26</v>
      </c>
      <c r="P40" s="44"/>
      <c r="Q40" s="26" t="s">
        <v>12</v>
      </c>
      <c r="R40" s="44"/>
      <c r="S40" s="44"/>
      <c r="T40" s="44"/>
      <c r="U40" s="44"/>
      <c r="V40" s="44"/>
      <c r="W40" s="44"/>
      <c r="X40" s="26"/>
      <c r="Y40" s="26"/>
      <c r="Z40" s="26" t="s">
        <v>29</v>
      </c>
      <c r="AA40" s="39" t="s">
        <v>284</v>
      </c>
      <c r="AB40" s="98" t="s">
        <v>21</v>
      </c>
      <c r="AC40" s="27">
        <v>0</v>
      </c>
      <c r="AD40" s="27">
        <v>0</v>
      </c>
      <c r="AE40" s="134">
        <f t="shared" si="7"/>
        <v>0</v>
      </c>
    </row>
    <row r="41" spans="1:31" ht="21.5" customHeight="1">
      <c r="A41" s="97" t="s">
        <v>234</v>
      </c>
      <c r="B41" s="96" t="s">
        <v>336</v>
      </c>
      <c r="C41" s="24">
        <v>29</v>
      </c>
      <c r="D41" s="42" t="s">
        <v>281</v>
      </c>
      <c r="E41" s="82">
        <v>46000</v>
      </c>
      <c r="F41" s="105">
        <v>0</v>
      </c>
      <c r="G41" s="104">
        <f t="shared" si="5"/>
        <v>46000</v>
      </c>
      <c r="H41" s="150">
        <v>0</v>
      </c>
      <c r="I41" s="151">
        <v>0</v>
      </c>
      <c r="J41" s="152">
        <f t="shared" si="1"/>
        <v>0</v>
      </c>
      <c r="K41" s="27">
        <v>0</v>
      </c>
      <c r="L41" s="33">
        <v>0</v>
      </c>
      <c r="M41" s="100">
        <f t="shared" si="6"/>
        <v>0</v>
      </c>
      <c r="N41" s="146">
        <f t="shared" si="4"/>
        <v>46000</v>
      </c>
      <c r="O41" s="44" t="s">
        <v>26</v>
      </c>
      <c r="P41" s="26"/>
      <c r="Q41" s="26"/>
      <c r="R41" s="44"/>
      <c r="S41" s="26" t="s">
        <v>12</v>
      </c>
      <c r="T41" s="26"/>
      <c r="U41" s="26"/>
      <c r="V41" s="26"/>
      <c r="W41" s="26"/>
      <c r="X41" s="26"/>
      <c r="Y41" s="26"/>
      <c r="Z41" s="26" t="s">
        <v>29</v>
      </c>
      <c r="AA41" s="39" t="s">
        <v>285</v>
      </c>
      <c r="AB41" s="98" t="s">
        <v>19</v>
      </c>
      <c r="AC41" s="27">
        <v>0</v>
      </c>
      <c r="AD41" s="27">
        <v>0</v>
      </c>
      <c r="AE41" s="134">
        <f t="shared" si="7"/>
        <v>0</v>
      </c>
    </row>
    <row r="42" spans="1:31" ht="21.5" customHeight="1">
      <c r="A42" s="97" t="s">
        <v>234</v>
      </c>
      <c r="B42" s="96" t="s">
        <v>336</v>
      </c>
      <c r="C42" s="24">
        <v>30</v>
      </c>
      <c r="D42" s="42" t="s">
        <v>282</v>
      </c>
      <c r="E42" s="31">
        <v>0</v>
      </c>
      <c r="F42" s="82">
        <v>26370</v>
      </c>
      <c r="G42" s="104">
        <f t="shared" si="5"/>
        <v>26370</v>
      </c>
      <c r="H42" s="150">
        <v>0</v>
      </c>
      <c r="I42" s="151">
        <v>0</v>
      </c>
      <c r="J42" s="152">
        <f t="shared" si="1"/>
        <v>0</v>
      </c>
      <c r="K42" s="27">
        <v>0</v>
      </c>
      <c r="L42" s="33">
        <v>0</v>
      </c>
      <c r="M42" s="100">
        <f t="shared" si="6"/>
        <v>0</v>
      </c>
      <c r="N42" s="146">
        <f t="shared" si="4"/>
        <v>26370</v>
      </c>
      <c r="O42" s="44" t="s">
        <v>26</v>
      </c>
      <c r="P42" s="26"/>
      <c r="Q42" s="26"/>
      <c r="R42" s="44"/>
      <c r="S42" s="26" t="s">
        <v>12</v>
      </c>
      <c r="T42" s="26"/>
      <c r="U42" s="26"/>
      <c r="V42" s="26"/>
      <c r="W42" s="26"/>
      <c r="X42" s="26"/>
      <c r="Y42" s="26"/>
      <c r="Z42" s="26" t="s">
        <v>29</v>
      </c>
      <c r="AA42" s="39"/>
      <c r="AB42" s="98" t="s">
        <v>19</v>
      </c>
      <c r="AC42" s="27">
        <v>0</v>
      </c>
      <c r="AD42" s="27">
        <v>0</v>
      </c>
      <c r="AE42" s="134">
        <f t="shared" si="7"/>
        <v>0</v>
      </c>
    </row>
    <row r="43" spans="1:31" ht="21.5" customHeight="1">
      <c r="A43" s="97" t="s">
        <v>234</v>
      </c>
      <c r="B43" s="96" t="s">
        <v>336</v>
      </c>
      <c r="C43" s="24">
        <v>31</v>
      </c>
      <c r="D43" s="42" t="s">
        <v>283</v>
      </c>
      <c r="E43" s="31">
        <v>0</v>
      </c>
      <c r="F43" s="82">
        <v>6000</v>
      </c>
      <c r="G43" s="104">
        <f t="shared" si="5"/>
        <v>6000</v>
      </c>
      <c r="H43" s="150">
        <v>0</v>
      </c>
      <c r="I43" s="151">
        <v>0</v>
      </c>
      <c r="J43" s="152">
        <f t="shared" si="1"/>
        <v>0</v>
      </c>
      <c r="K43" s="27">
        <v>0</v>
      </c>
      <c r="L43" s="33">
        <v>0</v>
      </c>
      <c r="M43" s="100">
        <f t="shared" si="6"/>
        <v>0</v>
      </c>
      <c r="N43" s="146">
        <f t="shared" si="4"/>
        <v>6000</v>
      </c>
      <c r="O43" s="44" t="s">
        <v>26</v>
      </c>
      <c r="P43" s="26"/>
      <c r="Q43" s="26"/>
      <c r="R43" s="44"/>
      <c r="S43" s="26" t="s">
        <v>12</v>
      </c>
      <c r="T43" s="26"/>
      <c r="U43" s="26"/>
      <c r="V43" s="26"/>
      <c r="W43" s="26"/>
      <c r="X43" s="26"/>
      <c r="Y43" s="26"/>
      <c r="Z43" s="26" t="s">
        <v>28</v>
      </c>
      <c r="AA43" s="39" t="s">
        <v>286</v>
      </c>
      <c r="AB43" s="98" t="s">
        <v>19</v>
      </c>
      <c r="AC43" s="27">
        <v>0</v>
      </c>
      <c r="AD43" s="27">
        <v>0</v>
      </c>
      <c r="AE43" s="134">
        <f t="shared" si="7"/>
        <v>0</v>
      </c>
    </row>
    <row r="44" spans="1:31" ht="21.5" customHeight="1">
      <c r="A44" s="97" t="s">
        <v>234</v>
      </c>
      <c r="B44" s="96" t="s">
        <v>336</v>
      </c>
      <c r="C44" s="24">
        <v>32</v>
      </c>
      <c r="D44" s="50" t="s">
        <v>287</v>
      </c>
      <c r="E44" s="106">
        <v>0</v>
      </c>
      <c r="F44" s="31">
        <v>0</v>
      </c>
      <c r="G44" s="104">
        <f t="shared" si="5"/>
        <v>0</v>
      </c>
      <c r="H44" s="150">
        <v>0</v>
      </c>
      <c r="I44" s="151">
        <v>0</v>
      </c>
      <c r="J44" s="152">
        <f t="shared" si="1"/>
        <v>0</v>
      </c>
      <c r="K44" s="27">
        <v>5000</v>
      </c>
      <c r="L44" s="33">
        <v>0</v>
      </c>
      <c r="M44" s="100">
        <f t="shared" si="6"/>
        <v>5000</v>
      </c>
      <c r="N44" s="146">
        <f t="shared" si="4"/>
        <v>5000</v>
      </c>
      <c r="O44" s="44" t="s">
        <v>152</v>
      </c>
      <c r="P44" s="44"/>
      <c r="Q44" s="44"/>
      <c r="R44" s="44"/>
      <c r="S44" s="44"/>
      <c r="T44" s="44"/>
      <c r="U44" s="44"/>
      <c r="V44" s="44"/>
      <c r="W44" s="26" t="s">
        <v>12</v>
      </c>
      <c r="X44" s="26"/>
      <c r="Y44" s="26"/>
      <c r="Z44" s="26" t="s">
        <v>29</v>
      </c>
      <c r="AA44" s="25"/>
      <c r="AB44" s="98" t="s">
        <v>25</v>
      </c>
      <c r="AC44" s="27">
        <v>0</v>
      </c>
      <c r="AD44" s="27">
        <v>0</v>
      </c>
      <c r="AE44" s="134">
        <f t="shared" si="7"/>
        <v>0</v>
      </c>
    </row>
    <row r="45" spans="1:31" ht="21.5" customHeight="1">
      <c r="A45" s="97" t="s">
        <v>234</v>
      </c>
      <c r="B45" s="96" t="s">
        <v>336</v>
      </c>
      <c r="C45" s="24">
        <v>33</v>
      </c>
      <c r="D45" s="39" t="s">
        <v>288</v>
      </c>
      <c r="E45" s="105">
        <v>7000</v>
      </c>
      <c r="F45" s="105">
        <v>0</v>
      </c>
      <c r="G45" s="104">
        <f t="shared" si="5"/>
        <v>7000</v>
      </c>
      <c r="H45" s="150">
        <v>0</v>
      </c>
      <c r="I45" s="151">
        <v>0</v>
      </c>
      <c r="J45" s="152">
        <f t="shared" si="1"/>
        <v>0</v>
      </c>
      <c r="K45" s="27">
        <v>0</v>
      </c>
      <c r="L45" s="33">
        <v>0</v>
      </c>
      <c r="M45" s="100">
        <f t="shared" si="6"/>
        <v>0</v>
      </c>
      <c r="N45" s="146">
        <f t="shared" si="4"/>
        <v>7000</v>
      </c>
      <c r="O45" s="44" t="s">
        <v>26</v>
      </c>
      <c r="P45" s="44"/>
      <c r="Q45" s="44"/>
      <c r="R45" s="44"/>
      <c r="S45" s="44"/>
      <c r="T45" s="44"/>
      <c r="U45" s="44"/>
      <c r="V45" s="44"/>
      <c r="W45" s="26" t="s">
        <v>12</v>
      </c>
      <c r="X45" s="26"/>
      <c r="Y45" s="26"/>
      <c r="Z45" s="26" t="s">
        <v>29</v>
      </c>
      <c r="AA45" s="25"/>
      <c r="AB45" s="98" t="s">
        <v>25</v>
      </c>
      <c r="AC45" s="27">
        <v>0</v>
      </c>
      <c r="AD45" s="27">
        <v>0</v>
      </c>
      <c r="AE45" s="134">
        <f t="shared" si="7"/>
        <v>0</v>
      </c>
    </row>
    <row r="46" spans="1:31" ht="21.5" customHeight="1">
      <c r="A46" s="97" t="s">
        <v>234</v>
      </c>
      <c r="B46" s="96" t="s">
        <v>336</v>
      </c>
      <c r="C46" s="24">
        <v>34</v>
      </c>
      <c r="D46" s="39" t="s">
        <v>289</v>
      </c>
      <c r="E46" s="105">
        <v>0</v>
      </c>
      <c r="F46" s="105">
        <v>0</v>
      </c>
      <c r="G46" s="104">
        <f t="shared" si="5"/>
        <v>0</v>
      </c>
      <c r="H46" s="150">
        <v>0</v>
      </c>
      <c r="I46" s="151">
        <v>0</v>
      </c>
      <c r="J46" s="152">
        <f t="shared" si="1"/>
        <v>0</v>
      </c>
      <c r="K46" s="27">
        <v>140000</v>
      </c>
      <c r="L46" s="33">
        <v>0</v>
      </c>
      <c r="M46" s="100">
        <f t="shared" si="6"/>
        <v>140000</v>
      </c>
      <c r="N46" s="146">
        <f t="shared" si="4"/>
        <v>140000</v>
      </c>
      <c r="O46" s="44" t="s">
        <v>152</v>
      </c>
      <c r="P46" s="44"/>
      <c r="Q46" s="44" t="s">
        <v>12</v>
      </c>
      <c r="R46" s="44"/>
      <c r="S46" s="44"/>
      <c r="T46" s="44"/>
      <c r="U46" s="44"/>
      <c r="V46" s="44"/>
      <c r="W46" s="44"/>
      <c r="X46" s="26"/>
      <c r="Y46" s="26"/>
      <c r="Z46" s="26" t="s">
        <v>29</v>
      </c>
      <c r="AA46" s="39" t="s">
        <v>290</v>
      </c>
      <c r="AB46" s="98" t="s">
        <v>21</v>
      </c>
      <c r="AC46" s="27">
        <v>0</v>
      </c>
      <c r="AD46" s="27">
        <v>0</v>
      </c>
      <c r="AE46" s="134">
        <f t="shared" si="7"/>
        <v>0</v>
      </c>
    </row>
    <row r="47" spans="1:31" ht="21.5" customHeight="1">
      <c r="A47" s="97" t="s">
        <v>234</v>
      </c>
      <c r="B47" s="96" t="s">
        <v>336</v>
      </c>
      <c r="C47" s="24">
        <v>35</v>
      </c>
      <c r="D47" s="51" t="s">
        <v>291</v>
      </c>
      <c r="E47" s="105">
        <v>0</v>
      </c>
      <c r="F47" s="105">
        <v>5000</v>
      </c>
      <c r="G47" s="104">
        <f t="shared" si="5"/>
        <v>5000</v>
      </c>
      <c r="H47" s="150">
        <v>0</v>
      </c>
      <c r="I47" s="151">
        <v>0</v>
      </c>
      <c r="J47" s="152">
        <f t="shared" si="1"/>
        <v>0</v>
      </c>
      <c r="K47" s="27">
        <v>0</v>
      </c>
      <c r="L47" s="33">
        <v>0</v>
      </c>
      <c r="M47" s="100">
        <f t="shared" si="6"/>
        <v>0</v>
      </c>
      <c r="N47" s="146">
        <f t="shared" si="4"/>
        <v>5000</v>
      </c>
      <c r="O47" s="44" t="s">
        <v>26</v>
      </c>
      <c r="P47" s="44"/>
      <c r="Q47" s="44"/>
      <c r="R47" s="44"/>
      <c r="S47" s="44" t="s">
        <v>12</v>
      </c>
      <c r="T47" s="44"/>
      <c r="U47" s="44"/>
      <c r="V47" s="44"/>
      <c r="W47" s="44"/>
      <c r="X47" s="26"/>
      <c r="Y47" s="26"/>
      <c r="Z47" s="26" t="s">
        <v>29</v>
      </c>
      <c r="AA47" s="25"/>
      <c r="AB47" s="98" t="s">
        <v>19</v>
      </c>
      <c r="AC47" s="27">
        <v>0</v>
      </c>
      <c r="AD47" s="27">
        <v>0</v>
      </c>
      <c r="AE47" s="134">
        <f t="shared" si="7"/>
        <v>0</v>
      </c>
    </row>
    <row r="48" spans="1:31" ht="21.5" customHeight="1">
      <c r="A48" s="97" t="s">
        <v>234</v>
      </c>
      <c r="B48" s="96" t="s">
        <v>336</v>
      </c>
      <c r="C48" s="24">
        <v>36</v>
      </c>
      <c r="D48" s="39" t="s">
        <v>292</v>
      </c>
      <c r="E48" s="105">
        <v>0</v>
      </c>
      <c r="F48" s="105">
        <v>0</v>
      </c>
      <c r="G48" s="104">
        <f t="shared" si="5"/>
        <v>0</v>
      </c>
      <c r="H48" s="150">
        <v>0</v>
      </c>
      <c r="I48" s="151">
        <v>0</v>
      </c>
      <c r="J48" s="152">
        <f t="shared" si="1"/>
        <v>0</v>
      </c>
      <c r="K48" s="27">
        <v>5000</v>
      </c>
      <c r="L48" s="33">
        <v>0</v>
      </c>
      <c r="M48" s="100">
        <f t="shared" si="6"/>
        <v>5000</v>
      </c>
      <c r="N48" s="146">
        <f t="shared" si="4"/>
        <v>5000</v>
      </c>
      <c r="O48" s="44" t="s">
        <v>152</v>
      </c>
      <c r="P48" s="44"/>
      <c r="Q48" s="44"/>
      <c r="R48" s="44"/>
      <c r="S48" s="44" t="s">
        <v>12</v>
      </c>
      <c r="T48" s="44"/>
      <c r="U48" s="44"/>
      <c r="V48" s="44"/>
      <c r="W48" s="44"/>
      <c r="X48" s="26"/>
      <c r="Y48" s="26"/>
      <c r="Z48" s="26" t="s">
        <v>28</v>
      </c>
      <c r="AA48" s="39" t="s">
        <v>293</v>
      </c>
      <c r="AB48" s="98" t="s">
        <v>19</v>
      </c>
      <c r="AC48" s="27">
        <v>0</v>
      </c>
      <c r="AD48" s="27">
        <v>0</v>
      </c>
      <c r="AE48" s="134">
        <f t="shared" si="7"/>
        <v>0</v>
      </c>
    </row>
    <row r="49" spans="1:31" ht="21.5" customHeight="1">
      <c r="A49" s="97" t="s">
        <v>146</v>
      </c>
      <c r="B49" s="96" t="s">
        <v>336</v>
      </c>
      <c r="C49" s="24">
        <v>1</v>
      </c>
      <c r="D49" s="32" t="s">
        <v>135</v>
      </c>
      <c r="E49" s="69">
        <v>67000</v>
      </c>
      <c r="F49" s="69">
        <v>4000</v>
      </c>
      <c r="G49" s="104">
        <f t="shared" si="5"/>
        <v>71000</v>
      </c>
      <c r="H49" s="150">
        <v>0</v>
      </c>
      <c r="I49" s="151">
        <v>0</v>
      </c>
      <c r="J49" s="152">
        <f t="shared" si="1"/>
        <v>0</v>
      </c>
      <c r="K49" s="27">
        <v>0</v>
      </c>
      <c r="L49" s="52">
        <v>0</v>
      </c>
      <c r="M49" s="100">
        <f t="shared" si="6"/>
        <v>0</v>
      </c>
      <c r="N49" s="146">
        <f t="shared" si="4"/>
        <v>71000</v>
      </c>
      <c r="O49" s="53" t="s">
        <v>26</v>
      </c>
      <c r="P49" s="54"/>
      <c r="Q49" s="35" t="s">
        <v>12</v>
      </c>
      <c r="R49" s="55" t="s">
        <v>12</v>
      </c>
      <c r="S49" s="24"/>
      <c r="T49" s="56"/>
      <c r="U49" s="56"/>
      <c r="V49" s="56"/>
      <c r="W49" s="56"/>
      <c r="X49" s="56"/>
      <c r="Y49" s="56"/>
      <c r="Z49" s="26" t="s">
        <v>29</v>
      </c>
      <c r="AA49" s="25"/>
      <c r="AB49" s="98" t="s">
        <v>20</v>
      </c>
      <c r="AC49" s="27">
        <v>0</v>
      </c>
      <c r="AD49" s="27">
        <v>0</v>
      </c>
      <c r="AE49" s="134">
        <f t="shared" si="7"/>
        <v>0</v>
      </c>
    </row>
    <row r="50" spans="1:31" ht="21.5" customHeight="1">
      <c r="A50" s="97" t="s">
        <v>146</v>
      </c>
      <c r="B50" s="96" t="s">
        <v>336</v>
      </c>
      <c r="C50" s="24">
        <v>2</v>
      </c>
      <c r="D50" s="32" t="s">
        <v>136</v>
      </c>
      <c r="E50" s="69">
        <v>67000</v>
      </c>
      <c r="F50" s="69">
        <v>4000</v>
      </c>
      <c r="G50" s="104">
        <f t="shared" si="5"/>
        <v>71000</v>
      </c>
      <c r="H50" s="150">
        <v>0</v>
      </c>
      <c r="I50" s="151">
        <v>0</v>
      </c>
      <c r="J50" s="152">
        <f t="shared" si="1"/>
        <v>0</v>
      </c>
      <c r="K50" s="27">
        <v>0</v>
      </c>
      <c r="L50" s="52">
        <v>0</v>
      </c>
      <c r="M50" s="100">
        <f t="shared" si="6"/>
        <v>0</v>
      </c>
      <c r="N50" s="146">
        <f t="shared" si="4"/>
        <v>71000</v>
      </c>
      <c r="O50" s="53" t="s">
        <v>26</v>
      </c>
      <c r="P50" s="54"/>
      <c r="Q50" s="35" t="s">
        <v>12</v>
      </c>
      <c r="R50" s="55" t="s">
        <v>12</v>
      </c>
      <c r="S50" s="24"/>
      <c r="T50" s="56"/>
      <c r="U50" s="56"/>
      <c r="V50" s="56"/>
      <c r="W50" s="56"/>
      <c r="X50" s="56"/>
      <c r="Y50" s="56"/>
      <c r="Z50" s="26" t="s">
        <v>29</v>
      </c>
      <c r="AA50" s="25"/>
      <c r="AB50" s="98" t="s">
        <v>20</v>
      </c>
      <c r="AC50" s="27">
        <v>0</v>
      </c>
      <c r="AD50" s="27">
        <v>0</v>
      </c>
      <c r="AE50" s="134">
        <f t="shared" si="7"/>
        <v>0</v>
      </c>
    </row>
    <row r="51" spans="1:31" ht="21.5" customHeight="1">
      <c r="A51" s="97" t="s">
        <v>146</v>
      </c>
      <c r="B51" s="96" t="s">
        <v>336</v>
      </c>
      <c r="C51" s="24">
        <v>3</v>
      </c>
      <c r="D51" s="32" t="s">
        <v>137</v>
      </c>
      <c r="E51" s="69">
        <v>67000</v>
      </c>
      <c r="F51" s="69">
        <v>4000</v>
      </c>
      <c r="G51" s="104">
        <f t="shared" si="5"/>
        <v>71000</v>
      </c>
      <c r="H51" s="150">
        <v>0</v>
      </c>
      <c r="I51" s="151">
        <v>0</v>
      </c>
      <c r="J51" s="152">
        <f t="shared" si="1"/>
        <v>0</v>
      </c>
      <c r="K51" s="27">
        <v>0</v>
      </c>
      <c r="L51" s="52">
        <v>0</v>
      </c>
      <c r="M51" s="100">
        <f t="shared" si="6"/>
        <v>0</v>
      </c>
      <c r="N51" s="146">
        <f t="shared" si="4"/>
        <v>71000</v>
      </c>
      <c r="O51" s="53" t="s">
        <v>26</v>
      </c>
      <c r="P51" s="54"/>
      <c r="Q51" s="35" t="s">
        <v>12</v>
      </c>
      <c r="R51" s="55" t="s">
        <v>12</v>
      </c>
      <c r="S51" s="24"/>
      <c r="T51" s="56"/>
      <c r="U51" s="56"/>
      <c r="V51" s="56"/>
      <c r="W51" s="56"/>
      <c r="X51" s="56"/>
      <c r="Y51" s="56"/>
      <c r="Z51" s="26" t="s">
        <v>29</v>
      </c>
      <c r="AA51" s="25"/>
      <c r="AB51" s="98" t="s">
        <v>20</v>
      </c>
      <c r="AC51" s="27">
        <v>0</v>
      </c>
      <c r="AD51" s="27">
        <v>0</v>
      </c>
      <c r="AE51" s="134">
        <f t="shared" si="7"/>
        <v>0</v>
      </c>
    </row>
    <row r="52" spans="1:31" ht="21.5" customHeight="1">
      <c r="A52" s="97" t="s">
        <v>146</v>
      </c>
      <c r="B52" s="96" t="s">
        <v>336</v>
      </c>
      <c r="C52" s="24">
        <v>4</v>
      </c>
      <c r="D52" s="32" t="s">
        <v>138</v>
      </c>
      <c r="E52" s="69">
        <v>67000</v>
      </c>
      <c r="F52" s="69">
        <v>4000</v>
      </c>
      <c r="G52" s="104">
        <f t="shared" si="5"/>
        <v>71000</v>
      </c>
      <c r="H52" s="150">
        <v>0</v>
      </c>
      <c r="I52" s="151">
        <v>0</v>
      </c>
      <c r="J52" s="152">
        <f t="shared" si="1"/>
        <v>0</v>
      </c>
      <c r="K52" s="27">
        <v>0</v>
      </c>
      <c r="L52" s="57">
        <v>0</v>
      </c>
      <c r="M52" s="100">
        <f t="shared" si="6"/>
        <v>0</v>
      </c>
      <c r="N52" s="146">
        <f t="shared" si="4"/>
        <v>71000</v>
      </c>
      <c r="O52" s="53" t="s">
        <v>26</v>
      </c>
      <c r="P52" s="54"/>
      <c r="Q52" s="35" t="s">
        <v>12</v>
      </c>
      <c r="R52" s="55" t="s">
        <v>12</v>
      </c>
      <c r="S52" s="24"/>
      <c r="T52" s="56"/>
      <c r="U52" s="56"/>
      <c r="V52" s="56"/>
      <c r="W52" s="56"/>
      <c r="X52" s="56"/>
      <c r="Y52" s="56"/>
      <c r="Z52" s="26" t="s">
        <v>29</v>
      </c>
      <c r="AA52" s="25"/>
      <c r="AB52" s="98" t="s">
        <v>20</v>
      </c>
      <c r="AC52" s="27">
        <v>0</v>
      </c>
      <c r="AD52" s="27">
        <v>0</v>
      </c>
      <c r="AE52" s="134">
        <f t="shared" si="7"/>
        <v>0</v>
      </c>
    </row>
    <row r="53" spans="1:31" ht="21.5" customHeight="1">
      <c r="A53" s="97" t="s">
        <v>146</v>
      </c>
      <c r="B53" s="96" t="s">
        <v>336</v>
      </c>
      <c r="C53" s="24">
        <v>5</v>
      </c>
      <c r="D53" s="32" t="s">
        <v>139</v>
      </c>
      <c r="E53" s="69">
        <v>67000</v>
      </c>
      <c r="F53" s="69">
        <v>4000</v>
      </c>
      <c r="G53" s="104">
        <f t="shared" si="5"/>
        <v>71000</v>
      </c>
      <c r="H53" s="150">
        <v>0</v>
      </c>
      <c r="I53" s="151">
        <v>0</v>
      </c>
      <c r="J53" s="152">
        <f t="shared" si="1"/>
        <v>0</v>
      </c>
      <c r="K53" s="27">
        <v>0</v>
      </c>
      <c r="L53" s="57">
        <v>0</v>
      </c>
      <c r="M53" s="100">
        <f t="shared" si="6"/>
        <v>0</v>
      </c>
      <c r="N53" s="146">
        <f t="shared" si="4"/>
        <v>71000</v>
      </c>
      <c r="O53" s="53" t="s">
        <v>26</v>
      </c>
      <c r="P53" s="54"/>
      <c r="Q53" s="35" t="s">
        <v>12</v>
      </c>
      <c r="R53" s="55" t="s">
        <v>12</v>
      </c>
      <c r="S53" s="24"/>
      <c r="T53" s="56"/>
      <c r="U53" s="56"/>
      <c r="V53" s="56"/>
      <c r="W53" s="56"/>
      <c r="X53" s="56"/>
      <c r="Y53" s="56"/>
      <c r="Z53" s="26" t="s">
        <v>29</v>
      </c>
      <c r="AA53" s="25"/>
      <c r="AB53" s="98" t="s">
        <v>20</v>
      </c>
      <c r="AC53" s="27">
        <v>0</v>
      </c>
      <c r="AD53" s="27">
        <v>0</v>
      </c>
      <c r="AE53" s="134">
        <f t="shared" si="7"/>
        <v>0</v>
      </c>
    </row>
    <row r="54" spans="1:31" ht="21.5" customHeight="1">
      <c r="A54" s="97" t="s">
        <v>146</v>
      </c>
      <c r="B54" s="96" t="s">
        <v>336</v>
      </c>
      <c r="C54" s="37">
        <v>6</v>
      </c>
      <c r="D54" s="32" t="s">
        <v>140</v>
      </c>
      <c r="E54" s="69">
        <v>67000</v>
      </c>
      <c r="F54" s="69">
        <v>4000</v>
      </c>
      <c r="G54" s="104">
        <f t="shared" si="5"/>
        <v>71000</v>
      </c>
      <c r="H54" s="150">
        <v>0</v>
      </c>
      <c r="I54" s="151">
        <v>0</v>
      </c>
      <c r="J54" s="152">
        <f t="shared" si="1"/>
        <v>0</v>
      </c>
      <c r="K54" s="27">
        <v>0</v>
      </c>
      <c r="L54" s="57">
        <v>0</v>
      </c>
      <c r="M54" s="100">
        <f t="shared" si="6"/>
        <v>0</v>
      </c>
      <c r="N54" s="146">
        <f t="shared" si="4"/>
        <v>71000</v>
      </c>
      <c r="O54" s="53" t="s">
        <v>26</v>
      </c>
      <c r="P54" s="35" t="s">
        <v>12</v>
      </c>
      <c r="Q54" s="35" t="s">
        <v>12</v>
      </c>
      <c r="R54" s="55" t="s">
        <v>12</v>
      </c>
      <c r="S54" s="24"/>
      <c r="T54" s="56"/>
      <c r="U54" s="56"/>
      <c r="V54" s="56"/>
      <c r="W54" s="56"/>
      <c r="X54" s="56"/>
      <c r="Y54" s="56"/>
      <c r="Z54" s="26" t="s">
        <v>29</v>
      </c>
      <c r="AA54" s="25"/>
      <c r="AB54" s="98" t="s">
        <v>20</v>
      </c>
      <c r="AC54" s="27">
        <v>0</v>
      </c>
      <c r="AD54" s="27">
        <v>0</v>
      </c>
      <c r="AE54" s="134">
        <f t="shared" si="7"/>
        <v>0</v>
      </c>
    </row>
    <row r="55" spans="1:31" ht="21.5" customHeight="1">
      <c r="A55" s="97" t="s">
        <v>146</v>
      </c>
      <c r="B55" s="96" t="s">
        <v>336</v>
      </c>
      <c r="C55" s="37">
        <v>7</v>
      </c>
      <c r="D55" s="32" t="s">
        <v>141</v>
      </c>
      <c r="E55" s="69">
        <v>67000</v>
      </c>
      <c r="F55" s="69">
        <v>4000</v>
      </c>
      <c r="G55" s="104">
        <f t="shared" si="5"/>
        <v>71000</v>
      </c>
      <c r="H55" s="150">
        <v>0</v>
      </c>
      <c r="I55" s="151">
        <v>0</v>
      </c>
      <c r="J55" s="152">
        <f t="shared" si="1"/>
        <v>0</v>
      </c>
      <c r="K55" s="27">
        <v>0</v>
      </c>
      <c r="L55" s="57">
        <v>0</v>
      </c>
      <c r="M55" s="100">
        <f t="shared" si="6"/>
        <v>0</v>
      </c>
      <c r="N55" s="146">
        <f t="shared" si="4"/>
        <v>71000</v>
      </c>
      <c r="O55" s="53" t="s">
        <v>26</v>
      </c>
      <c r="P55" s="54"/>
      <c r="Q55" s="35" t="s">
        <v>12</v>
      </c>
      <c r="R55" s="55" t="s">
        <v>12</v>
      </c>
      <c r="S55" s="24"/>
      <c r="T55" s="56"/>
      <c r="U55" s="56"/>
      <c r="V55" s="56"/>
      <c r="W55" s="56"/>
      <c r="X55" s="56"/>
      <c r="Y55" s="56"/>
      <c r="Z55" s="26" t="s">
        <v>29</v>
      </c>
      <c r="AA55" s="25"/>
      <c r="AB55" s="98" t="s">
        <v>20</v>
      </c>
      <c r="AC55" s="27">
        <v>0</v>
      </c>
      <c r="AD55" s="27">
        <v>0</v>
      </c>
      <c r="AE55" s="134">
        <f t="shared" si="7"/>
        <v>0</v>
      </c>
    </row>
    <row r="56" spans="1:31" ht="21.5" customHeight="1">
      <c r="A56" s="97" t="s">
        <v>146</v>
      </c>
      <c r="B56" s="96" t="s">
        <v>336</v>
      </c>
      <c r="C56" s="37">
        <v>8</v>
      </c>
      <c r="D56" s="32" t="s">
        <v>142</v>
      </c>
      <c r="E56" s="69">
        <v>67000</v>
      </c>
      <c r="F56" s="69">
        <v>4000</v>
      </c>
      <c r="G56" s="104">
        <f t="shared" si="5"/>
        <v>71000</v>
      </c>
      <c r="H56" s="150">
        <v>0</v>
      </c>
      <c r="I56" s="151">
        <v>0</v>
      </c>
      <c r="J56" s="152">
        <f t="shared" si="1"/>
        <v>0</v>
      </c>
      <c r="K56" s="27">
        <v>0</v>
      </c>
      <c r="L56" s="57">
        <v>0</v>
      </c>
      <c r="M56" s="100">
        <f t="shared" si="6"/>
        <v>0</v>
      </c>
      <c r="N56" s="146">
        <f t="shared" si="4"/>
        <v>71000</v>
      </c>
      <c r="O56" s="53" t="s">
        <v>26</v>
      </c>
      <c r="P56" s="54"/>
      <c r="Q56" s="35" t="s">
        <v>12</v>
      </c>
      <c r="R56" s="55" t="s">
        <v>12</v>
      </c>
      <c r="S56" s="24"/>
      <c r="T56" s="56"/>
      <c r="U56" s="56"/>
      <c r="V56" s="56"/>
      <c r="W56" s="56"/>
      <c r="X56" s="56"/>
      <c r="Y56" s="56"/>
      <c r="Z56" s="26" t="s">
        <v>29</v>
      </c>
      <c r="AA56" s="25"/>
      <c r="AB56" s="98" t="s">
        <v>20</v>
      </c>
      <c r="AC56" s="27">
        <v>0</v>
      </c>
      <c r="AD56" s="27">
        <v>0</v>
      </c>
      <c r="AE56" s="134">
        <f t="shared" si="7"/>
        <v>0</v>
      </c>
    </row>
    <row r="57" spans="1:31" ht="21.5" customHeight="1">
      <c r="A57" s="97" t="s">
        <v>146</v>
      </c>
      <c r="B57" s="96" t="s">
        <v>336</v>
      </c>
      <c r="C57" s="37">
        <v>9</v>
      </c>
      <c r="D57" s="32" t="s">
        <v>143</v>
      </c>
      <c r="E57" s="69">
        <v>67000</v>
      </c>
      <c r="F57" s="69">
        <v>4000</v>
      </c>
      <c r="G57" s="104">
        <f t="shared" si="5"/>
        <v>71000</v>
      </c>
      <c r="H57" s="150">
        <v>0</v>
      </c>
      <c r="I57" s="151">
        <v>0</v>
      </c>
      <c r="J57" s="152">
        <f t="shared" si="1"/>
        <v>0</v>
      </c>
      <c r="K57" s="27">
        <v>0</v>
      </c>
      <c r="L57" s="57">
        <v>0</v>
      </c>
      <c r="M57" s="100">
        <f t="shared" si="6"/>
        <v>0</v>
      </c>
      <c r="N57" s="146">
        <f t="shared" si="4"/>
        <v>71000</v>
      </c>
      <c r="O57" s="53" t="s">
        <v>26</v>
      </c>
      <c r="P57" s="54"/>
      <c r="Q57" s="35" t="s">
        <v>12</v>
      </c>
      <c r="R57" s="55" t="s">
        <v>12</v>
      </c>
      <c r="S57" s="24"/>
      <c r="T57" s="56"/>
      <c r="U57" s="56"/>
      <c r="V57" s="56"/>
      <c r="W57" s="56"/>
      <c r="X57" s="56"/>
      <c r="Y57" s="56"/>
      <c r="Z57" s="26" t="s">
        <v>29</v>
      </c>
      <c r="AA57" s="25"/>
      <c r="AB57" s="98" t="s">
        <v>20</v>
      </c>
      <c r="AC57" s="27">
        <v>0</v>
      </c>
      <c r="AD57" s="27">
        <v>0</v>
      </c>
      <c r="AE57" s="134">
        <f t="shared" si="7"/>
        <v>0</v>
      </c>
    </row>
    <row r="58" spans="1:31" ht="21.5" customHeight="1">
      <c r="A58" s="97" t="s">
        <v>146</v>
      </c>
      <c r="B58" s="96" t="s">
        <v>336</v>
      </c>
      <c r="C58" s="24">
        <v>10</v>
      </c>
      <c r="D58" s="32" t="s">
        <v>144</v>
      </c>
      <c r="E58" s="69">
        <v>67000</v>
      </c>
      <c r="F58" s="69">
        <v>4000</v>
      </c>
      <c r="G58" s="104">
        <f t="shared" si="5"/>
        <v>71000</v>
      </c>
      <c r="H58" s="150">
        <v>0</v>
      </c>
      <c r="I58" s="151">
        <v>0</v>
      </c>
      <c r="J58" s="152">
        <f t="shared" si="1"/>
        <v>0</v>
      </c>
      <c r="K58" s="27">
        <v>0</v>
      </c>
      <c r="L58" s="57">
        <v>0</v>
      </c>
      <c r="M58" s="100">
        <f t="shared" si="6"/>
        <v>0</v>
      </c>
      <c r="N58" s="146">
        <f t="shared" si="4"/>
        <v>71000</v>
      </c>
      <c r="O58" s="53" t="s">
        <v>26</v>
      </c>
      <c r="P58" s="54"/>
      <c r="Q58" s="35" t="s">
        <v>12</v>
      </c>
      <c r="R58" s="55" t="s">
        <v>12</v>
      </c>
      <c r="S58" s="24"/>
      <c r="T58" s="56"/>
      <c r="U58" s="56"/>
      <c r="V58" s="56"/>
      <c r="W58" s="56"/>
      <c r="X58" s="56"/>
      <c r="Y58" s="56"/>
      <c r="Z58" s="26" t="s">
        <v>29</v>
      </c>
      <c r="AA58" s="25"/>
      <c r="AB58" s="98" t="s">
        <v>20</v>
      </c>
      <c r="AC58" s="27">
        <v>0</v>
      </c>
      <c r="AD58" s="27">
        <v>0</v>
      </c>
      <c r="AE58" s="134">
        <f t="shared" si="7"/>
        <v>0</v>
      </c>
    </row>
    <row r="59" spans="1:31" ht="21.5" customHeight="1">
      <c r="A59" s="97" t="s">
        <v>146</v>
      </c>
      <c r="B59" s="96" t="s">
        <v>336</v>
      </c>
      <c r="C59" s="37">
        <v>11</v>
      </c>
      <c r="D59" s="32" t="s">
        <v>145</v>
      </c>
      <c r="E59" s="69">
        <v>33500</v>
      </c>
      <c r="F59" s="69">
        <v>0</v>
      </c>
      <c r="G59" s="104">
        <f t="shared" si="5"/>
        <v>33500</v>
      </c>
      <c r="H59" s="150">
        <v>0</v>
      </c>
      <c r="I59" s="151">
        <v>0</v>
      </c>
      <c r="J59" s="152">
        <f t="shared" si="1"/>
        <v>0</v>
      </c>
      <c r="K59" s="27">
        <v>0</v>
      </c>
      <c r="L59" s="57">
        <v>0</v>
      </c>
      <c r="M59" s="100">
        <f t="shared" si="6"/>
        <v>0</v>
      </c>
      <c r="N59" s="146">
        <f t="shared" si="4"/>
        <v>33500</v>
      </c>
      <c r="O59" s="53" t="s">
        <v>26</v>
      </c>
      <c r="P59" s="54"/>
      <c r="Q59" s="35" t="s">
        <v>12</v>
      </c>
      <c r="R59" s="55" t="s">
        <v>12</v>
      </c>
      <c r="S59" s="24"/>
      <c r="T59" s="56"/>
      <c r="U59" s="56"/>
      <c r="V59" s="56"/>
      <c r="W59" s="56"/>
      <c r="X59" s="56"/>
      <c r="Y59" s="56"/>
      <c r="Z59" s="26" t="s">
        <v>29</v>
      </c>
      <c r="AA59" s="25"/>
      <c r="AB59" s="98" t="s">
        <v>20</v>
      </c>
      <c r="AC59" s="27">
        <v>0</v>
      </c>
      <c r="AD59" s="27">
        <v>0</v>
      </c>
      <c r="AE59" s="134">
        <f t="shared" si="7"/>
        <v>0</v>
      </c>
    </row>
    <row r="60" spans="1:31" ht="21.5" customHeight="1">
      <c r="A60" s="97" t="s">
        <v>146</v>
      </c>
      <c r="B60" s="96" t="s">
        <v>336</v>
      </c>
      <c r="C60" s="37">
        <v>12</v>
      </c>
      <c r="D60" s="32" t="s">
        <v>147</v>
      </c>
      <c r="E60" s="33">
        <v>42000</v>
      </c>
      <c r="F60" s="33">
        <v>0</v>
      </c>
      <c r="G60" s="104">
        <f t="shared" si="5"/>
        <v>42000</v>
      </c>
      <c r="H60" s="150">
        <v>0</v>
      </c>
      <c r="I60" s="151">
        <v>0</v>
      </c>
      <c r="J60" s="152">
        <f t="shared" si="1"/>
        <v>0</v>
      </c>
      <c r="K60" s="27">
        <v>0</v>
      </c>
      <c r="L60" s="33">
        <v>0</v>
      </c>
      <c r="M60" s="100">
        <f t="shared" si="6"/>
        <v>0</v>
      </c>
      <c r="N60" s="146">
        <f t="shared" si="4"/>
        <v>42000</v>
      </c>
      <c r="O60" s="53" t="s">
        <v>26</v>
      </c>
      <c r="P60" s="58"/>
      <c r="Q60" s="37"/>
      <c r="R60" s="37"/>
      <c r="S60" s="37" t="s">
        <v>12</v>
      </c>
      <c r="T60" s="35"/>
      <c r="U60" s="24"/>
      <c r="V60" s="37"/>
      <c r="W60" s="37"/>
      <c r="X60" s="37"/>
      <c r="Y60" s="37"/>
      <c r="Z60" s="26" t="s">
        <v>29</v>
      </c>
      <c r="AA60" s="59"/>
      <c r="AB60" s="98" t="s">
        <v>23</v>
      </c>
      <c r="AC60" s="27">
        <v>0</v>
      </c>
      <c r="AD60" s="27">
        <v>0</v>
      </c>
      <c r="AE60" s="134">
        <f t="shared" si="7"/>
        <v>0</v>
      </c>
    </row>
    <row r="61" spans="1:31" ht="21.5" customHeight="1">
      <c r="A61" s="97" t="s">
        <v>146</v>
      </c>
      <c r="B61" s="96" t="s">
        <v>336</v>
      </c>
      <c r="C61" s="24">
        <v>13</v>
      </c>
      <c r="D61" s="32" t="s">
        <v>148</v>
      </c>
      <c r="E61" s="33">
        <v>38000</v>
      </c>
      <c r="F61" s="33">
        <v>0</v>
      </c>
      <c r="G61" s="104">
        <f t="shared" si="5"/>
        <v>38000</v>
      </c>
      <c r="H61" s="150">
        <v>0</v>
      </c>
      <c r="I61" s="151">
        <v>0</v>
      </c>
      <c r="J61" s="152">
        <f t="shared" si="1"/>
        <v>0</v>
      </c>
      <c r="K61" s="27">
        <v>0</v>
      </c>
      <c r="L61" s="33">
        <v>0</v>
      </c>
      <c r="M61" s="100">
        <f t="shared" si="6"/>
        <v>0</v>
      </c>
      <c r="N61" s="146">
        <f t="shared" si="4"/>
        <v>38000</v>
      </c>
      <c r="O61" s="53" t="s">
        <v>26</v>
      </c>
      <c r="P61" s="58"/>
      <c r="Q61" s="37"/>
      <c r="R61" s="37"/>
      <c r="S61" s="37" t="s">
        <v>12</v>
      </c>
      <c r="T61" s="35"/>
      <c r="U61" s="24"/>
      <c r="V61" s="37"/>
      <c r="W61" s="37"/>
      <c r="X61" s="37"/>
      <c r="Y61" s="37"/>
      <c r="Z61" s="26" t="s">
        <v>29</v>
      </c>
      <c r="AA61" s="59"/>
      <c r="AB61" s="98" t="s">
        <v>23</v>
      </c>
      <c r="AC61" s="27">
        <v>0</v>
      </c>
      <c r="AD61" s="27">
        <v>0</v>
      </c>
      <c r="AE61" s="134">
        <f t="shared" si="7"/>
        <v>0</v>
      </c>
    </row>
    <row r="62" spans="1:31" ht="21.5" customHeight="1">
      <c r="A62" s="97" t="s">
        <v>146</v>
      </c>
      <c r="B62" s="96" t="s">
        <v>336</v>
      </c>
      <c r="C62" s="37">
        <v>14</v>
      </c>
      <c r="D62" s="32" t="s">
        <v>149</v>
      </c>
      <c r="E62" s="33">
        <v>24000</v>
      </c>
      <c r="F62" s="33">
        <v>0</v>
      </c>
      <c r="G62" s="104">
        <f t="shared" si="5"/>
        <v>24000</v>
      </c>
      <c r="H62" s="150">
        <v>0</v>
      </c>
      <c r="I62" s="151">
        <v>0</v>
      </c>
      <c r="J62" s="152">
        <f t="shared" si="1"/>
        <v>0</v>
      </c>
      <c r="K62" s="27">
        <v>0</v>
      </c>
      <c r="L62" s="33">
        <v>0</v>
      </c>
      <c r="M62" s="100">
        <f t="shared" si="6"/>
        <v>0</v>
      </c>
      <c r="N62" s="146">
        <f t="shared" si="4"/>
        <v>24000</v>
      </c>
      <c r="O62" s="53" t="s">
        <v>26</v>
      </c>
      <c r="P62" s="58"/>
      <c r="Q62" s="37"/>
      <c r="R62" s="37"/>
      <c r="S62" s="37" t="s">
        <v>12</v>
      </c>
      <c r="T62" s="37"/>
      <c r="U62" s="24"/>
      <c r="V62" s="37"/>
      <c r="W62" s="37"/>
      <c r="X62" s="37"/>
      <c r="Y62" s="37"/>
      <c r="Z62" s="26" t="s">
        <v>29</v>
      </c>
      <c r="AA62" s="59"/>
      <c r="AB62" s="98" t="s">
        <v>23</v>
      </c>
      <c r="AC62" s="27">
        <v>0</v>
      </c>
      <c r="AD62" s="27">
        <v>0</v>
      </c>
      <c r="AE62" s="134">
        <f t="shared" si="7"/>
        <v>0</v>
      </c>
    </row>
    <row r="63" spans="1:31" ht="21.5" customHeight="1">
      <c r="A63" s="97" t="s">
        <v>146</v>
      </c>
      <c r="B63" s="96" t="s">
        <v>336</v>
      </c>
      <c r="C63" s="37">
        <v>15</v>
      </c>
      <c r="D63" s="32" t="s">
        <v>150</v>
      </c>
      <c r="E63" s="33">
        <v>14000</v>
      </c>
      <c r="F63" s="33">
        <v>0</v>
      </c>
      <c r="G63" s="104">
        <f t="shared" si="5"/>
        <v>14000</v>
      </c>
      <c r="H63" s="150">
        <v>0</v>
      </c>
      <c r="I63" s="151">
        <v>0</v>
      </c>
      <c r="J63" s="152">
        <f t="shared" si="1"/>
        <v>0</v>
      </c>
      <c r="K63" s="27">
        <v>0</v>
      </c>
      <c r="L63" s="33">
        <v>0</v>
      </c>
      <c r="M63" s="100">
        <f t="shared" si="6"/>
        <v>0</v>
      </c>
      <c r="N63" s="146">
        <f t="shared" si="4"/>
        <v>14000</v>
      </c>
      <c r="O63" s="53" t="s">
        <v>26</v>
      </c>
      <c r="P63" s="58"/>
      <c r="Q63" s="37"/>
      <c r="R63" s="37"/>
      <c r="S63" s="37" t="s">
        <v>12</v>
      </c>
      <c r="T63" s="37"/>
      <c r="U63" s="24"/>
      <c r="V63" s="37"/>
      <c r="W63" s="37"/>
      <c r="X63" s="37"/>
      <c r="Y63" s="37"/>
      <c r="Z63" s="26" t="s">
        <v>29</v>
      </c>
      <c r="AA63" s="59"/>
      <c r="AB63" s="98" t="s">
        <v>23</v>
      </c>
      <c r="AC63" s="27">
        <v>0</v>
      </c>
      <c r="AD63" s="27">
        <v>0</v>
      </c>
      <c r="AE63" s="134">
        <f t="shared" si="7"/>
        <v>0</v>
      </c>
    </row>
    <row r="64" spans="1:31" ht="21.5" customHeight="1">
      <c r="A64" s="97" t="s">
        <v>146</v>
      </c>
      <c r="B64" s="96" t="s">
        <v>336</v>
      </c>
      <c r="C64" s="37">
        <v>16</v>
      </c>
      <c r="D64" s="32" t="s">
        <v>151</v>
      </c>
      <c r="E64" s="33">
        <v>0</v>
      </c>
      <c r="F64" s="33">
        <v>0</v>
      </c>
      <c r="G64" s="104">
        <f t="shared" si="5"/>
        <v>0</v>
      </c>
      <c r="H64" s="150">
        <v>0</v>
      </c>
      <c r="I64" s="151">
        <v>0</v>
      </c>
      <c r="J64" s="152">
        <f t="shared" si="1"/>
        <v>0</v>
      </c>
      <c r="K64" s="27">
        <v>118000</v>
      </c>
      <c r="L64" s="33">
        <v>12200</v>
      </c>
      <c r="M64" s="100">
        <f t="shared" si="6"/>
        <v>130200</v>
      </c>
      <c r="N64" s="146">
        <f t="shared" si="4"/>
        <v>130200</v>
      </c>
      <c r="O64" s="58" t="s">
        <v>152</v>
      </c>
      <c r="P64" s="37"/>
      <c r="Q64" s="35" t="s">
        <v>12</v>
      </c>
      <c r="R64" s="35"/>
      <c r="S64" s="35"/>
      <c r="T64" s="35"/>
      <c r="U64" s="35"/>
      <c r="V64" s="35"/>
      <c r="W64" s="55" t="s">
        <v>12</v>
      </c>
      <c r="X64" s="35"/>
      <c r="Y64" s="37"/>
      <c r="Z64" s="26" t="s">
        <v>29</v>
      </c>
      <c r="AA64" s="60"/>
      <c r="AB64" s="98" t="s">
        <v>25</v>
      </c>
      <c r="AC64" s="27">
        <v>0</v>
      </c>
      <c r="AD64" s="27">
        <v>0</v>
      </c>
      <c r="AE64" s="134">
        <f t="shared" si="7"/>
        <v>0</v>
      </c>
    </row>
    <row r="65" spans="1:31" ht="21.5" customHeight="1">
      <c r="A65" s="97" t="s">
        <v>146</v>
      </c>
      <c r="B65" s="96" t="s">
        <v>336</v>
      </c>
      <c r="C65" s="37">
        <v>17</v>
      </c>
      <c r="D65" s="32" t="s">
        <v>153</v>
      </c>
      <c r="E65" s="33">
        <v>0</v>
      </c>
      <c r="F65" s="33">
        <v>0</v>
      </c>
      <c r="G65" s="104">
        <f t="shared" si="5"/>
        <v>0</v>
      </c>
      <c r="H65" s="150">
        <v>0</v>
      </c>
      <c r="I65" s="151">
        <v>0</v>
      </c>
      <c r="J65" s="152">
        <f t="shared" si="1"/>
        <v>0</v>
      </c>
      <c r="K65" s="27">
        <v>37200</v>
      </c>
      <c r="L65" s="33">
        <v>12156</v>
      </c>
      <c r="M65" s="100">
        <f t="shared" si="6"/>
        <v>49356</v>
      </c>
      <c r="N65" s="146">
        <f t="shared" si="4"/>
        <v>49356</v>
      </c>
      <c r="O65" s="58" t="s">
        <v>152</v>
      </c>
      <c r="P65" s="37"/>
      <c r="Q65" s="35" t="s">
        <v>12</v>
      </c>
      <c r="R65" s="35"/>
      <c r="S65" s="35"/>
      <c r="T65" s="35"/>
      <c r="U65" s="35"/>
      <c r="V65" s="35"/>
      <c r="W65" s="55" t="s">
        <v>12</v>
      </c>
      <c r="X65" s="35"/>
      <c r="Y65" s="37"/>
      <c r="Z65" s="26" t="s">
        <v>29</v>
      </c>
      <c r="AA65" s="60"/>
      <c r="AB65" s="98" t="s">
        <v>25</v>
      </c>
      <c r="AC65" s="27">
        <v>0</v>
      </c>
      <c r="AD65" s="27">
        <v>0</v>
      </c>
      <c r="AE65" s="134">
        <f t="shared" si="7"/>
        <v>0</v>
      </c>
    </row>
    <row r="66" spans="1:31" ht="21.5" customHeight="1">
      <c r="A66" s="97" t="s">
        <v>146</v>
      </c>
      <c r="B66" s="96" t="s">
        <v>336</v>
      </c>
      <c r="C66" s="37">
        <v>18</v>
      </c>
      <c r="D66" s="32" t="s">
        <v>154</v>
      </c>
      <c r="E66" s="33">
        <v>0</v>
      </c>
      <c r="F66" s="33">
        <v>0</v>
      </c>
      <c r="G66" s="104">
        <f t="shared" ref="G66:G97" si="8">SUM(E66:F66)</f>
        <v>0</v>
      </c>
      <c r="H66" s="150">
        <v>0</v>
      </c>
      <c r="I66" s="151">
        <v>0</v>
      </c>
      <c r="J66" s="152">
        <f t="shared" ref="J66:J129" si="9">SUM(H66:I66)</f>
        <v>0</v>
      </c>
      <c r="K66" s="27">
        <v>31000</v>
      </c>
      <c r="L66" s="33">
        <v>1000</v>
      </c>
      <c r="M66" s="100">
        <f t="shared" ref="M66:M97" si="10">SUM(K66:L66)</f>
        <v>32000</v>
      </c>
      <c r="N66" s="146">
        <f t="shared" si="4"/>
        <v>32000</v>
      </c>
      <c r="O66" s="58" t="s">
        <v>152</v>
      </c>
      <c r="P66" s="37"/>
      <c r="Q66" s="35" t="s">
        <v>12</v>
      </c>
      <c r="R66" s="35"/>
      <c r="S66" s="35"/>
      <c r="T66" s="35"/>
      <c r="U66" s="35"/>
      <c r="V66" s="35"/>
      <c r="W66" s="55" t="s">
        <v>12</v>
      </c>
      <c r="X66" s="35"/>
      <c r="Y66" s="37"/>
      <c r="Z66" s="26" t="s">
        <v>29</v>
      </c>
      <c r="AA66" s="60"/>
      <c r="AB66" s="98" t="s">
        <v>25</v>
      </c>
      <c r="AC66" s="27">
        <v>0</v>
      </c>
      <c r="AD66" s="27">
        <v>0</v>
      </c>
      <c r="AE66" s="134">
        <f t="shared" ref="AE66:AE97" si="11">SUM(AC66:AD66)</f>
        <v>0</v>
      </c>
    </row>
    <row r="67" spans="1:31" ht="21.5" customHeight="1">
      <c r="A67" s="97" t="s">
        <v>146</v>
      </c>
      <c r="B67" s="96" t="s">
        <v>336</v>
      </c>
      <c r="C67" s="24">
        <v>19</v>
      </c>
      <c r="D67" s="32" t="s">
        <v>155</v>
      </c>
      <c r="E67" s="33">
        <v>40000</v>
      </c>
      <c r="F67" s="33">
        <v>10000</v>
      </c>
      <c r="G67" s="104">
        <f t="shared" si="8"/>
        <v>50000</v>
      </c>
      <c r="H67" s="150">
        <v>0</v>
      </c>
      <c r="I67" s="151">
        <v>0</v>
      </c>
      <c r="J67" s="152">
        <f t="shared" si="9"/>
        <v>0</v>
      </c>
      <c r="K67" s="27">
        <v>0</v>
      </c>
      <c r="L67" s="33">
        <v>0</v>
      </c>
      <c r="M67" s="100">
        <f t="shared" si="10"/>
        <v>0</v>
      </c>
      <c r="N67" s="146">
        <f t="shared" ref="N67:N130" si="12">SUM(G67,M67)</f>
        <v>50000</v>
      </c>
      <c r="O67" s="37" t="s">
        <v>26</v>
      </c>
      <c r="P67" s="58"/>
      <c r="Q67" s="61" t="s">
        <v>12</v>
      </c>
      <c r="R67" s="35"/>
      <c r="S67" s="35"/>
      <c r="T67" s="35"/>
      <c r="U67" s="35"/>
      <c r="V67" s="35"/>
      <c r="W67" s="35"/>
      <c r="X67" s="35"/>
      <c r="Y67" s="37"/>
      <c r="Z67" s="26" t="s">
        <v>29</v>
      </c>
      <c r="AA67" s="60" t="s">
        <v>173</v>
      </c>
      <c r="AB67" s="98" t="s">
        <v>21</v>
      </c>
      <c r="AC67" s="27">
        <v>0</v>
      </c>
      <c r="AD67" s="27">
        <v>0</v>
      </c>
      <c r="AE67" s="134">
        <f t="shared" si="11"/>
        <v>0</v>
      </c>
    </row>
    <row r="68" spans="1:31" ht="21.5" customHeight="1">
      <c r="A68" s="97" t="s">
        <v>146</v>
      </c>
      <c r="B68" s="96" t="s">
        <v>336</v>
      </c>
      <c r="C68" s="37">
        <v>20</v>
      </c>
      <c r="D68" s="32" t="s">
        <v>156</v>
      </c>
      <c r="E68" s="33">
        <v>23000</v>
      </c>
      <c r="F68" s="33">
        <v>0</v>
      </c>
      <c r="G68" s="104">
        <f t="shared" si="8"/>
        <v>23000</v>
      </c>
      <c r="H68" s="150">
        <v>0</v>
      </c>
      <c r="I68" s="151">
        <v>0</v>
      </c>
      <c r="J68" s="152">
        <f t="shared" si="9"/>
        <v>0</v>
      </c>
      <c r="K68" s="27">
        <v>0</v>
      </c>
      <c r="L68" s="33">
        <v>0</v>
      </c>
      <c r="M68" s="100">
        <f t="shared" si="10"/>
        <v>0</v>
      </c>
      <c r="N68" s="146">
        <f t="shared" si="12"/>
        <v>23000</v>
      </c>
      <c r="O68" s="37" t="s">
        <v>26</v>
      </c>
      <c r="P68" s="37"/>
      <c r="Q68" s="55" t="s">
        <v>12</v>
      </c>
      <c r="R68" s="35"/>
      <c r="S68" s="35" t="s">
        <v>12</v>
      </c>
      <c r="T68" s="35" t="s">
        <v>12</v>
      </c>
      <c r="U68" s="35"/>
      <c r="V68" s="35"/>
      <c r="W68" s="35"/>
      <c r="X68" s="35"/>
      <c r="Y68" s="37"/>
      <c r="Z68" s="26" t="s">
        <v>29</v>
      </c>
      <c r="AA68" s="60" t="s">
        <v>174</v>
      </c>
      <c r="AB68" s="98" t="s">
        <v>21</v>
      </c>
      <c r="AC68" s="27">
        <v>0</v>
      </c>
      <c r="AD68" s="27">
        <v>0</v>
      </c>
      <c r="AE68" s="134">
        <f t="shared" si="11"/>
        <v>0</v>
      </c>
    </row>
    <row r="69" spans="1:31" ht="21.5" customHeight="1">
      <c r="A69" s="97" t="s">
        <v>146</v>
      </c>
      <c r="B69" s="96" t="s">
        <v>336</v>
      </c>
      <c r="C69" s="37">
        <v>21</v>
      </c>
      <c r="D69" s="32" t="s">
        <v>157</v>
      </c>
      <c r="E69" s="33">
        <v>51500</v>
      </c>
      <c r="F69" s="33">
        <v>0</v>
      </c>
      <c r="G69" s="104">
        <f t="shared" si="8"/>
        <v>51500</v>
      </c>
      <c r="H69" s="150">
        <v>0</v>
      </c>
      <c r="I69" s="151">
        <v>0</v>
      </c>
      <c r="J69" s="152">
        <f t="shared" si="9"/>
        <v>0</v>
      </c>
      <c r="K69" s="27">
        <v>0</v>
      </c>
      <c r="L69" s="33">
        <v>0</v>
      </c>
      <c r="M69" s="100">
        <f t="shared" si="10"/>
        <v>0</v>
      </c>
      <c r="N69" s="146">
        <f t="shared" si="12"/>
        <v>51500</v>
      </c>
      <c r="O69" s="37" t="s">
        <v>26</v>
      </c>
      <c r="P69" s="37"/>
      <c r="Q69" s="55" t="s">
        <v>12</v>
      </c>
      <c r="R69" s="35"/>
      <c r="S69" s="35"/>
      <c r="T69" s="35"/>
      <c r="U69" s="35"/>
      <c r="V69" s="35"/>
      <c r="W69" s="35"/>
      <c r="X69" s="35"/>
      <c r="Y69" s="37"/>
      <c r="Z69" s="26" t="s">
        <v>29</v>
      </c>
      <c r="AA69" s="60" t="s">
        <v>175</v>
      </c>
      <c r="AB69" s="98" t="s">
        <v>21</v>
      </c>
      <c r="AC69" s="27">
        <v>0</v>
      </c>
      <c r="AD69" s="27">
        <v>0</v>
      </c>
      <c r="AE69" s="134">
        <f t="shared" si="11"/>
        <v>0</v>
      </c>
    </row>
    <row r="70" spans="1:31" ht="21.5" customHeight="1">
      <c r="A70" s="97" t="s">
        <v>146</v>
      </c>
      <c r="B70" s="96" t="s">
        <v>336</v>
      </c>
      <c r="C70" s="24">
        <v>22</v>
      </c>
      <c r="D70" s="32" t="s">
        <v>158</v>
      </c>
      <c r="E70" s="33">
        <v>62400</v>
      </c>
      <c r="F70" s="33">
        <v>0</v>
      </c>
      <c r="G70" s="104">
        <f t="shared" si="8"/>
        <v>62400</v>
      </c>
      <c r="H70" s="150">
        <v>0</v>
      </c>
      <c r="I70" s="151">
        <v>0</v>
      </c>
      <c r="J70" s="152">
        <f t="shared" si="9"/>
        <v>0</v>
      </c>
      <c r="K70" s="27">
        <v>0</v>
      </c>
      <c r="L70" s="33">
        <v>0</v>
      </c>
      <c r="M70" s="100">
        <f t="shared" si="10"/>
        <v>0</v>
      </c>
      <c r="N70" s="146">
        <f t="shared" si="12"/>
        <v>62400</v>
      </c>
      <c r="O70" s="37" t="s">
        <v>26</v>
      </c>
      <c r="P70" s="37"/>
      <c r="Q70" s="55" t="s">
        <v>12</v>
      </c>
      <c r="R70" s="35"/>
      <c r="S70" s="35"/>
      <c r="T70" s="35"/>
      <c r="U70" s="35"/>
      <c r="V70" s="35"/>
      <c r="W70" s="35" t="s">
        <v>12</v>
      </c>
      <c r="X70" s="35"/>
      <c r="Y70" s="37"/>
      <c r="Z70" s="26" t="s">
        <v>29</v>
      </c>
      <c r="AA70" s="60" t="s">
        <v>176</v>
      </c>
      <c r="AB70" s="98" t="s">
        <v>21</v>
      </c>
      <c r="AC70" s="27">
        <v>0</v>
      </c>
      <c r="AD70" s="27">
        <v>0</v>
      </c>
      <c r="AE70" s="134">
        <f t="shared" si="11"/>
        <v>0</v>
      </c>
    </row>
    <row r="71" spans="1:31" ht="21.5" customHeight="1">
      <c r="A71" s="97" t="s">
        <v>146</v>
      </c>
      <c r="B71" s="96" t="s">
        <v>336</v>
      </c>
      <c r="C71" s="37">
        <v>23</v>
      </c>
      <c r="D71" s="32" t="s">
        <v>159</v>
      </c>
      <c r="E71" s="106">
        <v>16000</v>
      </c>
      <c r="F71" s="33">
        <v>0</v>
      </c>
      <c r="G71" s="104">
        <f t="shared" si="8"/>
        <v>16000</v>
      </c>
      <c r="H71" s="150">
        <v>0</v>
      </c>
      <c r="I71" s="151">
        <v>0</v>
      </c>
      <c r="J71" s="152">
        <f t="shared" si="9"/>
        <v>0</v>
      </c>
      <c r="K71" s="27">
        <v>0</v>
      </c>
      <c r="L71" s="33">
        <v>0</v>
      </c>
      <c r="M71" s="100">
        <f t="shared" si="10"/>
        <v>0</v>
      </c>
      <c r="N71" s="146">
        <f t="shared" si="12"/>
        <v>16000</v>
      </c>
      <c r="O71" s="37" t="s">
        <v>26</v>
      </c>
      <c r="P71" s="37"/>
      <c r="Q71" s="37"/>
      <c r="R71" s="37"/>
      <c r="S71" s="37"/>
      <c r="T71" s="37"/>
      <c r="U71" s="37"/>
      <c r="V71" s="37" t="s">
        <v>12</v>
      </c>
      <c r="W71" s="37"/>
      <c r="X71" s="37"/>
      <c r="Y71" s="37"/>
      <c r="Z71" s="26" t="s">
        <v>29</v>
      </c>
      <c r="AA71" s="60" t="s">
        <v>177</v>
      </c>
      <c r="AB71" s="98" t="s">
        <v>24</v>
      </c>
      <c r="AC71" s="27">
        <v>0</v>
      </c>
      <c r="AD71" s="27">
        <v>0</v>
      </c>
      <c r="AE71" s="134">
        <f t="shared" si="11"/>
        <v>0</v>
      </c>
    </row>
    <row r="72" spans="1:31" ht="21.5" customHeight="1">
      <c r="A72" s="97" t="s">
        <v>146</v>
      </c>
      <c r="B72" s="96" t="s">
        <v>336</v>
      </c>
      <c r="C72" s="37">
        <v>24</v>
      </c>
      <c r="D72" s="32" t="s">
        <v>160</v>
      </c>
      <c r="E72" s="33">
        <v>25000</v>
      </c>
      <c r="F72" s="33">
        <v>0</v>
      </c>
      <c r="G72" s="104">
        <f t="shared" si="8"/>
        <v>25000</v>
      </c>
      <c r="H72" s="150">
        <v>0</v>
      </c>
      <c r="I72" s="151">
        <v>0</v>
      </c>
      <c r="J72" s="152">
        <f t="shared" si="9"/>
        <v>0</v>
      </c>
      <c r="K72" s="27">
        <v>0</v>
      </c>
      <c r="L72" s="33">
        <v>0</v>
      </c>
      <c r="M72" s="100">
        <f t="shared" si="10"/>
        <v>0</v>
      </c>
      <c r="N72" s="146">
        <f t="shared" si="12"/>
        <v>25000</v>
      </c>
      <c r="O72" s="37" t="s">
        <v>26</v>
      </c>
      <c r="P72" s="37"/>
      <c r="Q72" s="37"/>
      <c r="R72" s="37"/>
      <c r="S72" s="37"/>
      <c r="T72" s="37"/>
      <c r="U72" s="37" t="s">
        <v>12</v>
      </c>
      <c r="V72" s="37"/>
      <c r="W72" s="37"/>
      <c r="X72" s="37"/>
      <c r="Y72" s="37"/>
      <c r="Z72" s="26" t="s">
        <v>29</v>
      </c>
      <c r="AA72" s="60" t="s">
        <v>178</v>
      </c>
      <c r="AB72" s="98" t="s">
        <v>23</v>
      </c>
      <c r="AC72" s="27">
        <v>0</v>
      </c>
      <c r="AD72" s="27">
        <v>0</v>
      </c>
      <c r="AE72" s="134">
        <f t="shared" si="11"/>
        <v>0</v>
      </c>
    </row>
    <row r="73" spans="1:31" ht="21.5" customHeight="1">
      <c r="A73" s="97" t="s">
        <v>146</v>
      </c>
      <c r="B73" s="96" t="s">
        <v>336</v>
      </c>
      <c r="C73" s="37">
        <v>25</v>
      </c>
      <c r="D73" s="32" t="s">
        <v>161</v>
      </c>
      <c r="E73" s="33"/>
      <c r="F73" s="33">
        <v>50000</v>
      </c>
      <c r="G73" s="104">
        <f t="shared" si="8"/>
        <v>50000</v>
      </c>
      <c r="H73" s="150">
        <v>0</v>
      </c>
      <c r="I73" s="151">
        <v>0</v>
      </c>
      <c r="J73" s="152">
        <f t="shared" si="9"/>
        <v>0</v>
      </c>
      <c r="K73" s="27">
        <v>0</v>
      </c>
      <c r="L73" s="33">
        <v>0</v>
      </c>
      <c r="M73" s="100">
        <f t="shared" si="10"/>
        <v>0</v>
      </c>
      <c r="N73" s="146">
        <f t="shared" si="12"/>
        <v>50000</v>
      </c>
      <c r="O73" s="37" t="s">
        <v>26</v>
      </c>
      <c r="P73" s="37"/>
      <c r="Q73" s="37"/>
      <c r="R73" s="37"/>
      <c r="S73" s="61" t="s">
        <v>12</v>
      </c>
      <c r="T73" s="37" t="s">
        <v>12</v>
      </c>
      <c r="U73" s="37" t="s">
        <v>12</v>
      </c>
      <c r="V73" s="37"/>
      <c r="W73" s="37"/>
      <c r="X73" s="37"/>
      <c r="Y73" s="37"/>
      <c r="Z73" s="26" t="s">
        <v>29</v>
      </c>
      <c r="AA73" s="60"/>
      <c r="AB73" s="98" t="s">
        <v>19</v>
      </c>
      <c r="AC73" s="27">
        <v>0</v>
      </c>
      <c r="AD73" s="27">
        <v>0</v>
      </c>
      <c r="AE73" s="134">
        <f t="shared" si="11"/>
        <v>0</v>
      </c>
    </row>
    <row r="74" spans="1:31" ht="21.5" customHeight="1">
      <c r="A74" s="97" t="s">
        <v>146</v>
      </c>
      <c r="B74" s="96" t="s">
        <v>336</v>
      </c>
      <c r="C74" s="37">
        <v>26</v>
      </c>
      <c r="D74" s="32" t="s">
        <v>162</v>
      </c>
      <c r="E74" s="33">
        <v>134200</v>
      </c>
      <c r="F74" s="33">
        <v>0</v>
      </c>
      <c r="G74" s="104">
        <f t="shared" si="8"/>
        <v>134200</v>
      </c>
      <c r="H74" s="150">
        <v>0</v>
      </c>
      <c r="I74" s="151">
        <v>0</v>
      </c>
      <c r="J74" s="152">
        <f t="shared" si="9"/>
        <v>0</v>
      </c>
      <c r="K74" s="27">
        <v>0</v>
      </c>
      <c r="L74" s="33">
        <v>0</v>
      </c>
      <c r="M74" s="100">
        <f t="shared" si="10"/>
        <v>0</v>
      </c>
      <c r="N74" s="146">
        <f t="shared" si="12"/>
        <v>134200</v>
      </c>
      <c r="O74" s="37" t="s">
        <v>26</v>
      </c>
      <c r="P74" s="37"/>
      <c r="Q74" s="37"/>
      <c r="R74" s="37"/>
      <c r="S74" s="61" t="s">
        <v>12</v>
      </c>
      <c r="T74" s="37" t="s">
        <v>12</v>
      </c>
      <c r="U74" s="37" t="s">
        <v>12</v>
      </c>
      <c r="V74" s="37"/>
      <c r="W74" s="37"/>
      <c r="X74" s="37"/>
      <c r="Y74" s="37"/>
      <c r="Z74" s="26" t="s">
        <v>29</v>
      </c>
      <c r="AA74" s="60" t="s">
        <v>179</v>
      </c>
      <c r="AB74" s="98" t="s">
        <v>19</v>
      </c>
      <c r="AC74" s="27">
        <v>0</v>
      </c>
      <c r="AD74" s="27">
        <v>0</v>
      </c>
      <c r="AE74" s="134">
        <f t="shared" si="11"/>
        <v>0</v>
      </c>
    </row>
    <row r="75" spans="1:31" ht="21.5" customHeight="1">
      <c r="A75" s="97" t="s">
        <v>146</v>
      </c>
      <c r="B75" s="96" t="s">
        <v>336</v>
      </c>
      <c r="C75" s="37">
        <v>27</v>
      </c>
      <c r="D75" s="62" t="s">
        <v>163</v>
      </c>
      <c r="E75" s="33">
        <v>7900</v>
      </c>
      <c r="F75" s="106">
        <v>0</v>
      </c>
      <c r="G75" s="104">
        <f t="shared" si="8"/>
        <v>7900</v>
      </c>
      <c r="H75" s="150">
        <v>0</v>
      </c>
      <c r="I75" s="151">
        <v>0</v>
      </c>
      <c r="J75" s="152">
        <f t="shared" si="9"/>
        <v>0</v>
      </c>
      <c r="K75" s="27">
        <v>0</v>
      </c>
      <c r="L75" s="33">
        <v>0</v>
      </c>
      <c r="M75" s="100">
        <f t="shared" si="10"/>
        <v>0</v>
      </c>
      <c r="N75" s="146">
        <f t="shared" si="12"/>
        <v>7900</v>
      </c>
      <c r="O75" s="37" t="s">
        <v>26</v>
      </c>
      <c r="P75" s="48"/>
      <c r="Q75" s="48"/>
      <c r="R75" s="48"/>
      <c r="S75" s="48"/>
      <c r="T75" s="47" t="s">
        <v>12</v>
      </c>
      <c r="U75" s="48"/>
      <c r="V75" s="48"/>
      <c r="W75" s="48"/>
      <c r="X75" s="48"/>
      <c r="Y75" s="48"/>
      <c r="Z75" s="26" t="s">
        <v>29</v>
      </c>
      <c r="AA75" s="60"/>
      <c r="AB75" s="98" t="s">
        <v>22</v>
      </c>
      <c r="AC75" s="27">
        <v>0</v>
      </c>
      <c r="AD75" s="27">
        <v>0</v>
      </c>
      <c r="AE75" s="134">
        <f t="shared" si="11"/>
        <v>0</v>
      </c>
    </row>
    <row r="76" spans="1:31" ht="21.5" customHeight="1">
      <c r="A76" s="97" t="s">
        <v>146</v>
      </c>
      <c r="B76" s="96" t="s">
        <v>336</v>
      </c>
      <c r="C76" s="24">
        <v>28</v>
      </c>
      <c r="D76" s="32" t="s">
        <v>164</v>
      </c>
      <c r="E76" s="33">
        <v>24000</v>
      </c>
      <c r="F76" s="33">
        <v>0</v>
      </c>
      <c r="G76" s="104">
        <f t="shared" si="8"/>
        <v>24000</v>
      </c>
      <c r="H76" s="150">
        <v>0</v>
      </c>
      <c r="I76" s="151">
        <v>0</v>
      </c>
      <c r="J76" s="152">
        <f t="shared" si="9"/>
        <v>0</v>
      </c>
      <c r="K76" s="27">
        <v>0</v>
      </c>
      <c r="L76" s="33">
        <v>0</v>
      </c>
      <c r="M76" s="100">
        <f t="shared" si="10"/>
        <v>0</v>
      </c>
      <c r="N76" s="146">
        <f t="shared" si="12"/>
        <v>24000</v>
      </c>
      <c r="O76" s="37" t="s">
        <v>26</v>
      </c>
      <c r="P76" s="37"/>
      <c r="Q76" s="37"/>
      <c r="R76" s="37" t="s">
        <v>12</v>
      </c>
      <c r="S76" s="37"/>
      <c r="T76" s="37"/>
      <c r="U76" s="37"/>
      <c r="V76" s="37"/>
      <c r="W76" s="37"/>
      <c r="X76" s="37"/>
      <c r="Y76" s="37"/>
      <c r="Z76" s="26" t="s">
        <v>29</v>
      </c>
      <c r="AA76" s="59"/>
      <c r="AB76" s="98" t="s">
        <v>20</v>
      </c>
      <c r="AC76" s="27">
        <v>0</v>
      </c>
      <c r="AD76" s="27">
        <v>0</v>
      </c>
      <c r="AE76" s="134">
        <f t="shared" si="11"/>
        <v>0</v>
      </c>
    </row>
    <row r="77" spans="1:31" ht="21.5" customHeight="1">
      <c r="A77" s="97" t="s">
        <v>146</v>
      </c>
      <c r="B77" s="96" t="s">
        <v>336</v>
      </c>
      <c r="C77" s="37">
        <v>29</v>
      </c>
      <c r="D77" s="32" t="s">
        <v>165</v>
      </c>
      <c r="E77" s="33">
        <v>67000</v>
      </c>
      <c r="F77" s="33">
        <v>0</v>
      </c>
      <c r="G77" s="104">
        <f t="shared" si="8"/>
        <v>67000</v>
      </c>
      <c r="H77" s="150">
        <v>0</v>
      </c>
      <c r="I77" s="151">
        <v>0</v>
      </c>
      <c r="J77" s="152">
        <f t="shared" si="9"/>
        <v>0</v>
      </c>
      <c r="K77" s="27">
        <v>0</v>
      </c>
      <c r="L77" s="33">
        <v>0</v>
      </c>
      <c r="M77" s="100">
        <f t="shared" si="10"/>
        <v>0</v>
      </c>
      <c r="N77" s="146">
        <f t="shared" si="12"/>
        <v>67000</v>
      </c>
      <c r="O77" s="37" t="s">
        <v>26</v>
      </c>
      <c r="P77" s="37"/>
      <c r="Q77" s="37"/>
      <c r="R77" s="37"/>
      <c r="S77" s="37"/>
      <c r="T77" s="37"/>
      <c r="U77" s="37" t="s">
        <v>12</v>
      </c>
      <c r="V77" s="37"/>
      <c r="W77" s="37"/>
      <c r="X77" s="37"/>
      <c r="Y77" s="37"/>
      <c r="Z77" s="26" t="s">
        <v>29</v>
      </c>
      <c r="AA77" s="60" t="s">
        <v>180</v>
      </c>
      <c r="AB77" s="98" t="s">
        <v>23</v>
      </c>
      <c r="AC77" s="27">
        <v>0</v>
      </c>
      <c r="AD77" s="27">
        <v>0</v>
      </c>
      <c r="AE77" s="134">
        <f t="shared" si="11"/>
        <v>0</v>
      </c>
    </row>
    <row r="78" spans="1:31" ht="21.5" customHeight="1">
      <c r="A78" s="97" t="s">
        <v>146</v>
      </c>
      <c r="B78" s="96" t="s">
        <v>336</v>
      </c>
      <c r="C78" s="37">
        <v>30</v>
      </c>
      <c r="D78" s="32" t="s">
        <v>166</v>
      </c>
      <c r="E78" s="33">
        <v>24000</v>
      </c>
      <c r="F78" s="33">
        <v>0</v>
      </c>
      <c r="G78" s="104">
        <f t="shared" si="8"/>
        <v>24000</v>
      </c>
      <c r="H78" s="150">
        <v>0</v>
      </c>
      <c r="I78" s="151">
        <v>0</v>
      </c>
      <c r="J78" s="152">
        <f t="shared" si="9"/>
        <v>0</v>
      </c>
      <c r="K78" s="27">
        <v>0</v>
      </c>
      <c r="L78" s="33">
        <v>0</v>
      </c>
      <c r="M78" s="100">
        <f t="shared" si="10"/>
        <v>0</v>
      </c>
      <c r="N78" s="146">
        <f t="shared" si="12"/>
        <v>24000</v>
      </c>
      <c r="O78" s="37" t="s">
        <v>26</v>
      </c>
      <c r="P78" s="37"/>
      <c r="Q78" s="37"/>
      <c r="R78" s="37"/>
      <c r="S78" s="37"/>
      <c r="T78" s="61" t="s">
        <v>12</v>
      </c>
      <c r="U78" s="37"/>
      <c r="V78" s="37"/>
      <c r="W78" s="37"/>
      <c r="X78" s="37"/>
      <c r="Y78" s="37"/>
      <c r="Z78" s="26" t="s">
        <v>29</v>
      </c>
      <c r="AA78" s="32"/>
      <c r="AB78" s="98" t="s">
        <v>22</v>
      </c>
      <c r="AC78" s="27">
        <v>0</v>
      </c>
      <c r="AD78" s="27">
        <v>0</v>
      </c>
      <c r="AE78" s="134">
        <f t="shared" si="11"/>
        <v>0</v>
      </c>
    </row>
    <row r="79" spans="1:31" ht="21.5" customHeight="1">
      <c r="A79" s="97" t="s">
        <v>146</v>
      </c>
      <c r="B79" s="96" t="s">
        <v>336</v>
      </c>
      <c r="C79" s="24">
        <v>31</v>
      </c>
      <c r="D79" s="32" t="s">
        <v>167</v>
      </c>
      <c r="E79" s="33">
        <v>7500</v>
      </c>
      <c r="F79" s="33">
        <v>0</v>
      </c>
      <c r="G79" s="104">
        <f t="shared" si="8"/>
        <v>7500</v>
      </c>
      <c r="H79" s="150">
        <v>0</v>
      </c>
      <c r="I79" s="151">
        <v>0</v>
      </c>
      <c r="J79" s="152">
        <f t="shared" si="9"/>
        <v>0</v>
      </c>
      <c r="K79" s="27">
        <v>0</v>
      </c>
      <c r="L79" s="33">
        <v>0</v>
      </c>
      <c r="M79" s="100">
        <f t="shared" si="10"/>
        <v>0</v>
      </c>
      <c r="N79" s="146">
        <f t="shared" si="12"/>
        <v>7500</v>
      </c>
      <c r="O79" s="37" t="s">
        <v>26</v>
      </c>
      <c r="P79" s="37"/>
      <c r="Q79" s="37"/>
      <c r="R79" s="37"/>
      <c r="S79" s="37"/>
      <c r="T79" s="37"/>
      <c r="U79" s="37" t="s">
        <v>12</v>
      </c>
      <c r="V79" s="37"/>
      <c r="W79" s="37"/>
      <c r="X79" s="37"/>
      <c r="Y79" s="37"/>
      <c r="Z79" s="26" t="s">
        <v>29</v>
      </c>
      <c r="AA79" s="59"/>
      <c r="AB79" s="98" t="s">
        <v>23</v>
      </c>
      <c r="AC79" s="27">
        <v>0</v>
      </c>
      <c r="AD79" s="27">
        <v>0</v>
      </c>
      <c r="AE79" s="134">
        <f t="shared" si="11"/>
        <v>0</v>
      </c>
    </row>
    <row r="80" spans="1:31" ht="21.5" customHeight="1">
      <c r="A80" s="97" t="s">
        <v>146</v>
      </c>
      <c r="B80" s="96" t="s">
        <v>336</v>
      </c>
      <c r="C80" s="37">
        <v>32</v>
      </c>
      <c r="D80" s="32" t="s">
        <v>168</v>
      </c>
      <c r="E80" s="33">
        <v>25000</v>
      </c>
      <c r="F80" s="33">
        <v>0</v>
      </c>
      <c r="G80" s="104">
        <f t="shared" si="8"/>
        <v>25000</v>
      </c>
      <c r="H80" s="150">
        <v>0</v>
      </c>
      <c r="I80" s="151">
        <v>0</v>
      </c>
      <c r="J80" s="152">
        <f t="shared" si="9"/>
        <v>0</v>
      </c>
      <c r="K80" s="27">
        <v>0</v>
      </c>
      <c r="L80" s="33">
        <v>0</v>
      </c>
      <c r="M80" s="100">
        <f t="shared" si="10"/>
        <v>0</v>
      </c>
      <c r="N80" s="146">
        <f t="shared" si="12"/>
        <v>25000</v>
      </c>
      <c r="O80" s="37" t="s">
        <v>26</v>
      </c>
      <c r="P80" s="37"/>
      <c r="Q80" s="37"/>
      <c r="R80" s="37"/>
      <c r="S80" s="37"/>
      <c r="T80" s="37" t="s">
        <v>12</v>
      </c>
      <c r="U80" s="37"/>
      <c r="V80" s="37"/>
      <c r="W80" s="37"/>
      <c r="X80" s="37"/>
      <c r="Y80" s="37"/>
      <c r="Z80" s="26" t="s">
        <v>29</v>
      </c>
      <c r="AA80" s="60" t="s">
        <v>181</v>
      </c>
      <c r="AB80" s="98" t="s">
        <v>22</v>
      </c>
      <c r="AC80" s="27">
        <v>0</v>
      </c>
      <c r="AD80" s="27">
        <v>0</v>
      </c>
      <c r="AE80" s="134">
        <f t="shared" si="11"/>
        <v>0</v>
      </c>
    </row>
    <row r="81" spans="1:34" ht="21.5" customHeight="1">
      <c r="A81" s="97" t="s">
        <v>146</v>
      </c>
      <c r="B81" s="96" t="s">
        <v>336</v>
      </c>
      <c r="C81" s="37">
        <v>33</v>
      </c>
      <c r="D81" s="32" t="s">
        <v>169</v>
      </c>
      <c r="E81" s="33">
        <v>0</v>
      </c>
      <c r="F81" s="33">
        <v>194000</v>
      </c>
      <c r="G81" s="104">
        <f t="shared" si="8"/>
        <v>194000</v>
      </c>
      <c r="H81" s="150">
        <v>0</v>
      </c>
      <c r="I81" s="151">
        <v>0</v>
      </c>
      <c r="J81" s="152">
        <f t="shared" si="9"/>
        <v>0</v>
      </c>
      <c r="K81" s="27">
        <v>0</v>
      </c>
      <c r="L81" s="33">
        <v>0</v>
      </c>
      <c r="M81" s="100">
        <f t="shared" si="10"/>
        <v>0</v>
      </c>
      <c r="N81" s="146">
        <f t="shared" si="12"/>
        <v>194000</v>
      </c>
      <c r="O81" s="37" t="s">
        <v>26</v>
      </c>
      <c r="P81" s="37"/>
      <c r="Q81" s="37"/>
      <c r="R81" s="37"/>
      <c r="S81" s="37"/>
      <c r="T81" s="37" t="s">
        <v>12</v>
      </c>
      <c r="U81" s="37"/>
      <c r="V81" s="37"/>
      <c r="W81" s="37"/>
      <c r="X81" s="37"/>
      <c r="Y81" s="37"/>
      <c r="Z81" s="26" t="s">
        <v>29</v>
      </c>
      <c r="AA81" s="59"/>
      <c r="AB81" s="98" t="s">
        <v>22</v>
      </c>
      <c r="AC81" s="27">
        <v>0</v>
      </c>
      <c r="AD81" s="27">
        <v>0</v>
      </c>
      <c r="AE81" s="134">
        <f t="shared" si="11"/>
        <v>0</v>
      </c>
    </row>
    <row r="82" spans="1:34" ht="21.5" customHeight="1">
      <c r="A82" s="97" t="s">
        <v>146</v>
      </c>
      <c r="B82" s="96" t="s">
        <v>336</v>
      </c>
      <c r="C82" s="37">
        <v>34</v>
      </c>
      <c r="D82" s="32" t="s">
        <v>170</v>
      </c>
      <c r="E82" s="33">
        <v>0</v>
      </c>
      <c r="F82" s="33">
        <v>20900</v>
      </c>
      <c r="G82" s="104">
        <f t="shared" si="8"/>
        <v>20900</v>
      </c>
      <c r="H82" s="150">
        <v>0</v>
      </c>
      <c r="I82" s="151">
        <v>0</v>
      </c>
      <c r="J82" s="152">
        <f t="shared" si="9"/>
        <v>0</v>
      </c>
      <c r="K82" s="27">
        <v>0</v>
      </c>
      <c r="L82" s="33">
        <v>0</v>
      </c>
      <c r="M82" s="100">
        <f t="shared" si="10"/>
        <v>0</v>
      </c>
      <c r="N82" s="146">
        <f t="shared" si="12"/>
        <v>20900</v>
      </c>
      <c r="O82" s="37" t="s">
        <v>26</v>
      </c>
      <c r="P82" s="37" t="s">
        <v>12</v>
      </c>
      <c r="Q82" s="37"/>
      <c r="R82" s="37"/>
      <c r="S82" s="37"/>
      <c r="T82" s="37"/>
      <c r="U82" s="37"/>
      <c r="V82" s="37"/>
      <c r="W82" s="61" t="s">
        <v>12</v>
      </c>
      <c r="X82" s="37"/>
      <c r="Y82" s="37"/>
      <c r="Z82" s="26" t="s">
        <v>29</v>
      </c>
      <c r="AA82" s="59"/>
      <c r="AB82" s="98" t="s">
        <v>25</v>
      </c>
      <c r="AC82" s="27">
        <v>0</v>
      </c>
      <c r="AD82" s="27">
        <v>0</v>
      </c>
      <c r="AE82" s="134">
        <f t="shared" si="11"/>
        <v>0</v>
      </c>
    </row>
    <row r="83" spans="1:34" s="63" customFormat="1" ht="21.5" customHeight="1">
      <c r="A83" s="97" t="s">
        <v>146</v>
      </c>
      <c r="B83" s="96" t="s">
        <v>336</v>
      </c>
      <c r="C83" s="37">
        <v>35</v>
      </c>
      <c r="D83" s="32" t="s">
        <v>171</v>
      </c>
      <c r="E83" s="33">
        <v>243000</v>
      </c>
      <c r="F83" s="33">
        <v>0</v>
      </c>
      <c r="G83" s="104">
        <f t="shared" si="8"/>
        <v>243000</v>
      </c>
      <c r="H83" s="150">
        <v>0</v>
      </c>
      <c r="I83" s="151">
        <v>0</v>
      </c>
      <c r="J83" s="152">
        <f t="shared" si="9"/>
        <v>0</v>
      </c>
      <c r="K83" s="27">
        <v>0</v>
      </c>
      <c r="L83" s="33">
        <v>0</v>
      </c>
      <c r="M83" s="100">
        <f t="shared" si="10"/>
        <v>0</v>
      </c>
      <c r="N83" s="146">
        <f t="shared" si="12"/>
        <v>243000</v>
      </c>
      <c r="O83" s="37" t="s">
        <v>26</v>
      </c>
      <c r="P83" s="37"/>
      <c r="Q83" s="37"/>
      <c r="R83" s="37"/>
      <c r="S83" s="61" t="s">
        <v>12</v>
      </c>
      <c r="T83" s="37" t="s">
        <v>12</v>
      </c>
      <c r="U83" s="37"/>
      <c r="V83" s="37"/>
      <c r="W83" s="37"/>
      <c r="X83" s="37"/>
      <c r="Y83" s="37"/>
      <c r="Z83" s="26" t="s">
        <v>29</v>
      </c>
      <c r="AA83" s="60" t="s">
        <v>182</v>
      </c>
      <c r="AB83" s="98" t="s">
        <v>19</v>
      </c>
      <c r="AC83" s="27">
        <v>0</v>
      </c>
      <c r="AD83" s="27">
        <v>0</v>
      </c>
      <c r="AE83" s="134">
        <f t="shared" si="11"/>
        <v>0</v>
      </c>
      <c r="AF83" s="18"/>
      <c r="AG83" s="18"/>
      <c r="AH83" s="18"/>
    </row>
    <row r="84" spans="1:34" s="63" customFormat="1" ht="21.5" customHeight="1">
      <c r="A84" s="97" t="s">
        <v>146</v>
      </c>
      <c r="B84" s="96" t="s">
        <v>336</v>
      </c>
      <c r="C84" s="37">
        <v>36</v>
      </c>
      <c r="D84" s="32" t="s">
        <v>172</v>
      </c>
      <c r="E84" s="33">
        <v>1207500</v>
      </c>
      <c r="F84" s="33">
        <v>0</v>
      </c>
      <c r="G84" s="104">
        <f t="shared" si="8"/>
        <v>1207500</v>
      </c>
      <c r="H84" s="150">
        <v>0</v>
      </c>
      <c r="I84" s="151">
        <v>0</v>
      </c>
      <c r="J84" s="152">
        <f t="shared" si="9"/>
        <v>0</v>
      </c>
      <c r="K84" s="27">
        <v>0</v>
      </c>
      <c r="L84" s="33">
        <v>0</v>
      </c>
      <c r="M84" s="100">
        <f t="shared" si="10"/>
        <v>0</v>
      </c>
      <c r="N84" s="146">
        <f t="shared" si="12"/>
        <v>1207500</v>
      </c>
      <c r="O84" s="37" t="s">
        <v>26</v>
      </c>
      <c r="P84" s="37"/>
      <c r="Q84" s="37"/>
      <c r="R84" s="37"/>
      <c r="S84" s="37" t="s">
        <v>12</v>
      </c>
      <c r="T84" s="37"/>
      <c r="U84" s="37"/>
      <c r="V84" s="37"/>
      <c r="W84" s="37"/>
      <c r="X84" s="37"/>
      <c r="Y84" s="37"/>
      <c r="Z84" s="26" t="s">
        <v>29</v>
      </c>
      <c r="AA84" s="60" t="s">
        <v>183</v>
      </c>
      <c r="AB84" s="98" t="s">
        <v>19</v>
      </c>
      <c r="AC84" s="27">
        <v>0</v>
      </c>
      <c r="AD84" s="27">
        <v>0</v>
      </c>
      <c r="AE84" s="134">
        <f t="shared" si="11"/>
        <v>0</v>
      </c>
      <c r="AF84" s="18"/>
      <c r="AG84" s="18"/>
      <c r="AH84" s="18"/>
    </row>
    <row r="85" spans="1:34" s="63" customFormat="1" ht="21.5" customHeight="1">
      <c r="A85" s="97" t="s">
        <v>146</v>
      </c>
      <c r="B85" s="96" t="s">
        <v>336</v>
      </c>
      <c r="C85" s="24">
        <v>37</v>
      </c>
      <c r="D85" s="32" t="s">
        <v>185</v>
      </c>
      <c r="E85" s="33">
        <v>1272988</v>
      </c>
      <c r="F85" s="33">
        <v>0</v>
      </c>
      <c r="G85" s="104">
        <f t="shared" si="8"/>
        <v>1272988</v>
      </c>
      <c r="H85" s="150">
        <v>0</v>
      </c>
      <c r="I85" s="151">
        <v>0</v>
      </c>
      <c r="J85" s="152">
        <f t="shared" si="9"/>
        <v>0</v>
      </c>
      <c r="K85" s="27">
        <v>0</v>
      </c>
      <c r="L85" s="33">
        <v>0</v>
      </c>
      <c r="M85" s="100">
        <f t="shared" si="10"/>
        <v>0</v>
      </c>
      <c r="N85" s="146">
        <f t="shared" si="12"/>
        <v>1272988</v>
      </c>
      <c r="O85" s="37" t="s">
        <v>26</v>
      </c>
      <c r="P85" s="37"/>
      <c r="Q85" s="37"/>
      <c r="R85" s="37"/>
      <c r="S85" s="37"/>
      <c r="T85" s="37"/>
      <c r="U85" s="37"/>
      <c r="V85" s="37"/>
      <c r="W85" s="37"/>
      <c r="X85" s="61" t="s">
        <v>12</v>
      </c>
      <c r="Y85" s="37"/>
      <c r="Z85" s="26" t="s">
        <v>29</v>
      </c>
      <c r="AA85" s="60" t="s">
        <v>184</v>
      </c>
      <c r="AB85" s="98" t="s">
        <v>31</v>
      </c>
      <c r="AC85" s="27">
        <v>0</v>
      </c>
      <c r="AD85" s="27">
        <v>0</v>
      </c>
      <c r="AE85" s="134">
        <f t="shared" si="11"/>
        <v>0</v>
      </c>
    </row>
    <row r="86" spans="1:34" s="63" customFormat="1" ht="21.5" customHeight="1">
      <c r="A86" s="97" t="s">
        <v>122</v>
      </c>
      <c r="B86" s="96" t="s">
        <v>336</v>
      </c>
      <c r="C86" s="24">
        <v>1</v>
      </c>
      <c r="D86" s="25" t="s">
        <v>109</v>
      </c>
      <c r="E86" s="107">
        <v>111000</v>
      </c>
      <c r="F86" s="107">
        <v>0</v>
      </c>
      <c r="G86" s="104">
        <f t="shared" si="8"/>
        <v>111000</v>
      </c>
      <c r="H86" s="150">
        <v>0</v>
      </c>
      <c r="I86" s="151">
        <v>0</v>
      </c>
      <c r="J86" s="152">
        <f t="shared" si="9"/>
        <v>0</v>
      </c>
      <c r="K86" s="27">
        <v>0</v>
      </c>
      <c r="L86" s="64">
        <v>0</v>
      </c>
      <c r="M86" s="100">
        <f t="shared" si="10"/>
        <v>0</v>
      </c>
      <c r="N86" s="146">
        <f t="shared" si="12"/>
        <v>111000</v>
      </c>
      <c r="O86" s="53" t="s">
        <v>26</v>
      </c>
      <c r="P86" s="29" t="s">
        <v>12</v>
      </c>
      <c r="Q86" s="26"/>
      <c r="R86" s="45" t="s">
        <v>12</v>
      </c>
      <c r="S86" s="26"/>
      <c r="T86" s="26"/>
      <c r="U86" s="26"/>
      <c r="V86" s="26"/>
      <c r="W86" s="26"/>
      <c r="X86" s="26"/>
      <c r="Y86" s="26"/>
      <c r="Z86" s="35" t="s">
        <v>28</v>
      </c>
      <c r="AA86" s="25" t="s">
        <v>123</v>
      </c>
      <c r="AB86" s="98" t="s">
        <v>20</v>
      </c>
      <c r="AC86" s="27">
        <v>0</v>
      </c>
      <c r="AD86" s="27">
        <v>0</v>
      </c>
      <c r="AE86" s="134">
        <f t="shared" si="11"/>
        <v>0</v>
      </c>
    </row>
    <row r="87" spans="1:34" s="63" customFormat="1" ht="21.5" customHeight="1">
      <c r="A87" s="97" t="s">
        <v>122</v>
      </c>
      <c r="B87" s="96" t="s">
        <v>336</v>
      </c>
      <c r="C87" s="24">
        <v>2</v>
      </c>
      <c r="D87" s="25" t="s">
        <v>110</v>
      </c>
      <c r="E87" s="66">
        <v>-12000</v>
      </c>
      <c r="F87" s="107">
        <v>0</v>
      </c>
      <c r="G87" s="104">
        <f t="shared" si="8"/>
        <v>-12000</v>
      </c>
      <c r="H87" s="150">
        <v>0</v>
      </c>
      <c r="I87" s="151">
        <v>0</v>
      </c>
      <c r="J87" s="152">
        <f t="shared" si="9"/>
        <v>0</v>
      </c>
      <c r="K87" s="27">
        <v>0</v>
      </c>
      <c r="L87" s="65">
        <v>0</v>
      </c>
      <c r="M87" s="100">
        <f t="shared" si="10"/>
        <v>0</v>
      </c>
      <c r="N87" s="146">
        <f t="shared" si="12"/>
        <v>-12000</v>
      </c>
      <c r="O87" s="53" t="s">
        <v>26</v>
      </c>
      <c r="P87" s="35"/>
      <c r="Q87" s="35"/>
      <c r="R87" s="35" t="s">
        <v>12</v>
      </c>
      <c r="S87" s="35"/>
      <c r="T87" s="35"/>
      <c r="U87" s="35"/>
      <c r="V87" s="35"/>
      <c r="W87" s="35"/>
      <c r="X87" s="35"/>
      <c r="Y87" s="35"/>
      <c r="Z87" s="35" t="s">
        <v>28</v>
      </c>
      <c r="AA87" s="25" t="s">
        <v>319</v>
      </c>
      <c r="AB87" s="98" t="s">
        <v>20</v>
      </c>
      <c r="AC87" s="27">
        <v>0</v>
      </c>
      <c r="AD87" s="27">
        <v>0</v>
      </c>
      <c r="AE87" s="134">
        <f t="shared" si="11"/>
        <v>0</v>
      </c>
    </row>
    <row r="88" spans="1:34" s="63" customFormat="1" ht="21.5" customHeight="1">
      <c r="A88" s="97" t="s">
        <v>122</v>
      </c>
      <c r="B88" s="96" t="s">
        <v>336</v>
      </c>
      <c r="C88" s="24">
        <v>3</v>
      </c>
      <c r="D88" s="25" t="s">
        <v>111</v>
      </c>
      <c r="E88" s="66">
        <v>100000</v>
      </c>
      <c r="F88" s="107">
        <v>0</v>
      </c>
      <c r="G88" s="104">
        <f t="shared" si="8"/>
        <v>100000</v>
      </c>
      <c r="H88" s="150">
        <v>0</v>
      </c>
      <c r="I88" s="151">
        <v>0</v>
      </c>
      <c r="J88" s="152">
        <f t="shared" si="9"/>
        <v>0</v>
      </c>
      <c r="K88" s="27">
        <v>0</v>
      </c>
      <c r="L88" s="66">
        <v>0</v>
      </c>
      <c r="M88" s="100">
        <f t="shared" si="10"/>
        <v>0</v>
      </c>
      <c r="N88" s="146">
        <f t="shared" si="12"/>
        <v>100000</v>
      </c>
      <c r="O88" s="53" t="s">
        <v>26</v>
      </c>
      <c r="P88" s="16" t="s">
        <v>12</v>
      </c>
      <c r="Q88" s="16"/>
      <c r="R88" s="55" t="s">
        <v>12</v>
      </c>
      <c r="S88" s="16"/>
      <c r="T88" s="16"/>
      <c r="U88" s="16"/>
      <c r="V88" s="16"/>
      <c r="W88" s="16"/>
      <c r="X88" s="16"/>
      <c r="Y88" s="16"/>
      <c r="Z88" s="35" t="s">
        <v>28</v>
      </c>
      <c r="AA88" s="25" t="s">
        <v>123</v>
      </c>
      <c r="AB88" s="98" t="s">
        <v>20</v>
      </c>
      <c r="AC88" s="27">
        <v>0</v>
      </c>
      <c r="AD88" s="27">
        <v>0</v>
      </c>
      <c r="AE88" s="134">
        <f t="shared" si="11"/>
        <v>0</v>
      </c>
    </row>
    <row r="89" spans="1:34" s="63" customFormat="1" ht="21.5" customHeight="1">
      <c r="A89" s="97" t="s">
        <v>122</v>
      </c>
      <c r="B89" s="96" t="s">
        <v>336</v>
      </c>
      <c r="C89" s="37">
        <v>4</v>
      </c>
      <c r="D89" s="25" t="s">
        <v>112</v>
      </c>
      <c r="E89" s="68">
        <v>-4396</v>
      </c>
      <c r="F89" s="107">
        <v>0</v>
      </c>
      <c r="G89" s="104">
        <f t="shared" si="8"/>
        <v>-4396</v>
      </c>
      <c r="H89" s="150">
        <v>0</v>
      </c>
      <c r="I89" s="151">
        <v>0</v>
      </c>
      <c r="J89" s="152">
        <f t="shared" si="9"/>
        <v>0</v>
      </c>
      <c r="K89" s="27">
        <v>0</v>
      </c>
      <c r="L89" s="64">
        <v>0</v>
      </c>
      <c r="M89" s="100">
        <f t="shared" si="10"/>
        <v>0</v>
      </c>
      <c r="N89" s="146">
        <f t="shared" si="12"/>
        <v>-4396</v>
      </c>
      <c r="O89" s="53" t="s">
        <v>26</v>
      </c>
      <c r="P89" s="29"/>
      <c r="Q89" s="26"/>
      <c r="R89" s="26" t="s">
        <v>12</v>
      </c>
      <c r="S89" s="26"/>
      <c r="T89" s="26"/>
      <c r="U89" s="26"/>
      <c r="V89" s="26"/>
      <c r="W89" s="26"/>
      <c r="X89" s="26"/>
      <c r="Y89" s="26"/>
      <c r="Z89" s="35" t="s">
        <v>28</v>
      </c>
      <c r="AA89" s="25" t="s">
        <v>320</v>
      </c>
      <c r="AB89" s="98" t="s">
        <v>20</v>
      </c>
      <c r="AC89" s="27">
        <v>0</v>
      </c>
      <c r="AD89" s="27">
        <v>0</v>
      </c>
      <c r="AE89" s="134">
        <f t="shared" si="11"/>
        <v>0</v>
      </c>
    </row>
    <row r="90" spans="1:34" s="63" customFormat="1" ht="21.5" customHeight="1">
      <c r="A90" s="97" t="s">
        <v>122</v>
      </c>
      <c r="B90" s="96" t="s">
        <v>336</v>
      </c>
      <c r="C90" s="37">
        <v>5</v>
      </c>
      <c r="D90" s="25" t="s">
        <v>113</v>
      </c>
      <c r="E90" s="68">
        <v>3688</v>
      </c>
      <c r="F90" s="107">
        <v>0</v>
      </c>
      <c r="G90" s="104">
        <f t="shared" si="8"/>
        <v>3688</v>
      </c>
      <c r="H90" s="150">
        <v>0</v>
      </c>
      <c r="I90" s="151">
        <v>0</v>
      </c>
      <c r="J90" s="152">
        <f t="shared" si="9"/>
        <v>0</v>
      </c>
      <c r="K90" s="27">
        <v>0</v>
      </c>
      <c r="L90" s="65">
        <v>0</v>
      </c>
      <c r="M90" s="100">
        <f t="shared" si="10"/>
        <v>0</v>
      </c>
      <c r="N90" s="146">
        <f t="shared" si="12"/>
        <v>3688</v>
      </c>
      <c r="O90" s="53" t="s">
        <v>26</v>
      </c>
      <c r="P90" s="35"/>
      <c r="Q90" s="35"/>
      <c r="R90" s="35" t="s">
        <v>12</v>
      </c>
      <c r="S90" s="35"/>
      <c r="T90" s="35"/>
      <c r="U90" s="35"/>
      <c r="V90" s="35"/>
      <c r="W90" s="35"/>
      <c r="X90" s="35"/>
      <c r="Y90" s="35"/>
      <c r="Z90" s="35" t="s">
        <v>28</v>
      </c>
      <c r="AA90" s="25"/>
      <c r="AB90" s="98" t="s">
        <v>20</v>
      </c>
      <c r="AC90" s="27">
        <v>0</v>
      </c>
      <c r="AD90" s="27">
        <v>0</v>
      </c>
      <c r="AE90" s="134">
        <f t="shared" si="11"/>
        <v>0</v>
      </c>
    </row>
    <row r="91" spans="1:34" s="63" customFormat="1" ht="21.5" customHeight="1">
      <c r="A91" s="97" t="s">
        <v>122</v>
      </c>
      <c r="B91" s="96" t="s">
        <v>336</v>
      </c>
      <c r="C91" s="37">
        <v>6</v>
      </c>
      <c r="D91" s="25" t="s">
        <v>114</v>
      </c>
      <c r="E91" s="68">
        <v>-16034</v>
      </c>
      <c r="F91" s="107">
        <v>0</v>
      </c>
      <c r="G91" s="104">
        <f t="shared" si="8"/>
        <v>-16034</v>
      </c>
      <c r="H91" s="150">
        <v>0</v>
      </c>
      <c r="I91" s="151">
        <v>0</v>
      </c>
      <c r="J91" s="152">
        <f t="shared" si="9"/>
        <v>0</v>
      </c>
      <c r="K91" s="27">
        <v>0</v>
      </c>
      <c r="L91" s="66">
        <v>0</v>
      </c>
      <c r="M91" s="100">
        <f t="shared" si="10"/>
        <v>0</v>
      </c>
      <c r="N91" s="146">
        <f t="shared" si="12"/>
        <v>-16034</v>
      </c>
      <c r="O91" s="53" t="s">
        <v>26</v>
      </c>
      <c r="P91" s="16"/>
      <c r="Q91" s="16"/>
      <c r="R91" s="16" t="s">
        <v>12</v>
      </c>
      <c r="S91" s="16"/>
      <c r="T91" s="16"/>
      <c r="U91" s="16"/>
      <c r="V91" s="16"/>
      <c r="W91" s="16"/>
      <c r="X91" s="16"/>
      <c r="Y91" s="16"/>
      <c r="Z91" s="35" t="s">
        <v>28</v>
      </c>
      <c r="AA91" s="25" t="s">
        <v>321</v>
      </c>
      <c r="AB91" s="98" t="s">
        <v>20</v>
      </c>
      <c r="AC91" s="27">
        <v>0</v>
      </c>
      <c r="AD91" s="27">
        <v>0</v>
      </c>
      <c r="AE91" s="134">
        <f t="shared" si="11"/>
        <v>0</v>
      </c>
    </row>
    <row r="92" spans="1:34" s="63" customFormat="1" ht="21.5" customHeight="1">
      <c r="A92" s="97" t="s">
        <v>122</v>
      </c>
      <c r="B92" s="96" t="s">
        <v>336</v>
      </c>
      <c r="C92" s="37">
        <v>7</v>
      </c>
      <c r="D92" s="25" t="s">
        <v>115</v>
      </c>
      <c r="E92" s="68">
        <v>78562.967662460665</v>
      </c>
      <c r="F92" s="107">
        <v>0</v>
      </c>
      <c r="G92" s="104">
        <f t="shared" si="8"/>
        <v>78562.967662460665</v>
      </c>
      <c r="H92" s="150">
        <v>0</v>
      </c>
      <c r="I92" s="151">
        <v>0</v>
      </c>
      <c r="J92" s="152">
        <f t="shared" si="9"/>
        <v>0</v>
      </c>
      <c r="K92" s="27">
        <v>0</v>
      </c>
      <c r="L92" s="66">
        <v>0</v>
      </c>
      <c r="M92" s="100">
        <f t="shared" si="10"/>
        <v>0</v>
      </c>
      <c r="N92" s="146">
        <f t="shared" si="12"/>
        <v>78562.967662460665</v>
      </c>
      <c r="O92" s="53" t="s">
        <v>26</v>
      </c>
      <c r="P92" s="16"/>
      <c r="Q92" s="16"/>
      <c r="R92" s="16" t="s">
        <v>12</v>
      </c>
      <c r="S92" s="16"/>
      <c r="T92" s="16"/>
      <c r="U92" s="16"/>
      <c r="V92" s="16"/>
      <c r="W92" s="16"/>
      <c r="X92" s="16"/>
      <c r="Y92" s="16"/>
      <c r="Z92" s="35" t="s">
        <v>29</v>
      </c>
      <c r="AA92" s="25"/>
      <c r="AB92" s="98" t="s">
        <v>20</v>
      </c>
      <c r="AC92" s="27">
        <v>0</v>
      </c>
      <c r="AD92" s="27">
        <v>0</v>
      </c>
      <c r="AE92" s="134">
        <f t="shared" si="11"/>
        <v>0</v>
      </c>
    </row>
    <row r="93" spans="1:34" s="63" customFormat="1" ht="21.5" customHeight="1">
      <c r="A93" s="97" t="s">
        <v>122</v>
      </c>
      <c r="B93" s="96" t="s">
        <v>336</v>
      </c>
      <c r="C93" s="37">
        <v>8</v>
      </c>
      <c r="D93" s="25" t="s">
        <v>116</v>
      </c>
      <c r="E93" s="68">
        <v>0</v>
      </c>
      <c r="F93" s="107">
        <v>0</v>
      </c>
      <c r="G93" s="104">
        <f t="shared" si="8"/>
        <v>0</v>
      </c>
      <c r="H93" s="150">
        <v>0</v>
      </c>
      <c r="I93" s="151">
        <v>0</v>
      </c>
      <c r="J93" s="152">
        <f t="shared" si="9"/>
        <v>0</v>
      </c>
      <c r="K93" s="27">
        <v>63000</v>
      </c>
      <c r="L93" s="66">
        <v>0</v>
      </c>
      <c r="M93" s="100">
        <f t="shared" si="10"/>
        <v>63000</v>
      </c>
      <c r="N93" s="146">
        <f t="shared" si="12"/>
        <v>63000</v>
      </c>
      <c r="O93" s="67" t="s">
        <v>117</v>
      </c>
      <c r="P93" s="16"/>
      <c r="Q93" s="16"/>
      <c r="R93" s="16"/>
      <c r="S93" s="16"/>
      <c r="T93" s="16"/>
      <c r="U93" s="16" t="s">
        <v>12</v>
      </c>
      <c r="V93" s="16"/>
      <c r="W93" s="16"/>
      <c r="X93" s="16"/>
      <c r="Y93" s="16"/>
      <c r="Z93" s="35" t="s">
        <v>29</v>
      </c>
      <c r="AA93" s="25" t="s">
        <v>124</v>
      </c>
      <c r="AB93" s="98" t="s">
        <v>23</v>
      </c>
      <c r="AC93" s="27">
        <v>0</v>
      </c>
      <c r="AD93" s="27">
        <v>0</v>
      </c>
      <c r="AE93" s="134">
        <f t="shared" si="11"/>
        <v>0</v>
      </c>
    </row>
    <row r="94" spans="1:34" s="63" customFormat="1" ht="21.5" customHeight="1">
      <c r="A94" s="97" t="s">
        <v>122</v>
      </c>
      <c r="B94" s="96" t="s">
        <v>336</v>
      </c>
      <c r="C94" s="37">
        <v>9</v>
      </c>
      <c r="D94" s="25" t="s">
        <v>118</v>
      </c>
      <c r="E94" s="68">
        <v>0</v>
      </c>
      <c r="F94" s="107">
        <v>40000</v>
      </c>
      <c r="G94" s="104">
        <f t="shared" si="8"/>
        <v>40000</v>
      </c>
      <c r="H94" s="150">
        <v>0</v>
      </c>
      <c r="I94" s="151">
        <v>0</v>
      </c>
      <c r="J94" s="152">
        <f t="shared" si="9"/>
        <v>0</v>
      </c>
      <c r="K94" s="27">
        <v>0</v>
      </c>
      <c r="L94" s="66">
        <v>0</v>
      </c>
      <c r="M94" s="100">
        <f t="shared" si="10"/>
        <v>0</v>
      </c>
      <c r="N94" s="146">
        <f t="shared" si="12"/>
        <v>40000</v>
      </c>
      <c r="O94" s="53" t="s">
        <v>26</v>
      </c>
      <c r="P94" s="16"/>
      <c r="Q94" s="16"/>
      <c r="R94" s="16" t="s">
        <v>12</v>
      </c>
      <c r="S94" s="16"/>
      <c r="T94" s="16"/>
      <c r="U94" s="16"/>
      <c r="V94" s="16"/>
      <c r="W94" s="16"/>
      <c r="X94" s="16"/>
      <c r="Y94" s="16"/>
      <c r="Z94" s="35" t="s">
        <v>29</v>
      </c>
      <c r="AA94" s="25"/>
      <c r="AB94" s="98" t="s">
        <v>20</v>
      </c>
      <c r="AC94" s="27">
        <v>0</v>
      </c>
      <c r="AD94" s="27">
        <v>0</v>
      </c>
      <c r="AE94" s="134">
        <f t="shared" si="11"/>
        <v>0</v>
      </c>
    </row>
    <row r="95" spans="1:34" s="63" customFormat="1" ht="21.5" customHeight="1">
      <c r="A95" s="97" t="s">
        <v>122</v>
      </c>
      <c r="B95" s="96" t="s">
        <v>336</v>
      </c>
      <c r="C95" s="37">
        <v>10</v>
      </c>
      <c r="D95" s="59" t="s">
        <v>119</v>
      </c>
      <c r="E95" s="68">
        <v>54000</v>
      </c>
      <c r="F95" s="107">
        <v>0</v>
      </c>
      <c r="G95" s="104">
        <f t="shared" si="8"/>
        <v>54000</v>
      </c>
      <c r="H95" s="150">
        <v>0</v>
      </c>
      <c r="I95" s="151">
        <v>0</v>
      </c>
      <c r="J95" s="152">
        <f t="shared" si="9"/>
        <v>0</v>
      </c>
      <c r="K95" s="27">
        <v>0</v>
      </c>
      <c r="L95" s="64">
        <v>0</v>
      </c>
      <c r="M95" s="100">
        <f t="shared" si="10"/>
        <v>0</v>
      </c>
      <c r="N95" s="146">
        <f t="shared" si="12"/>
        <v>54000</v>
      </c>
      <c r="O95" s="53" t="s">
        <v>26</v>
      </c>
      <c r="P95" s="29" t="s">
        <v>12</v>
      </c>
      <c r="Q95" s="26"/>
      <c r="R95" s="26"/>
      <c r="S95" s="26"/>
      <c r="T95" s="26"/>
      <c r="U95" s="26"/>
      <c r="V95" s="26"/>
      <c r="W95" s="26"/>
      <c r="X95" s="26"/>
      <c r="Y95" s="26"/>
      <c r="Z95" s="35" t="s">
        <v>29</v>
      </c>
      <c r="AA95" s="25" t="s">
        <v>123</v>
      </c>
      <c r="AB95" s="98" t="s">
        <v>18</v>
      </c>
      <c r="AC95" s="27">
        <v>0</v>
      </c>
      <c r="AD95" s="27">
        <v>0</v>
      </c>
      <c r="AE95" s="134">
        <f t="shared" si="11"/>
        <v>0</v>
      </c>
    </row>
    <row r="96" spans="1:34" s="63" customFormat="1" ht="21.5" customHeight="1">
      <c r="A96" s="97" t="s">
        <v>122</v>
      </c>
      <c r="B96" s="96" t="s">
        <v>336</v>
      </c>
      <c r="C96" s="37">
        <v>11</v>
      </c>
      <c r="D96" s="59" t="s">
        <v>120</v>
      </c>
      <c r="E96" s="68">
        <v>8400</v>
      </c>
      <c r="F96" s="68">
        <v>0</v>
      </c>
      <c r="G96" s="104">
        <f t="shared" si="8"/>
        <v>8400</v>
      </c>
      <c r="H96" s="150">
        <v>0</v>
      </c>
      <c r="I96" s="151">
        <v>0</v>
      </c>
      <c r="J96" s="152">
        <f t="shared" si="9"/>
        <v>0</v>
      </c>
      <c r="K96" s="27">
        <v>0</v>
      </c>
      <c r="L96" s="68">
        <v>0</v>
      </c>
      <c r="M96" s="100">
        <f t="shared" si="10"/>
        <v>0</v>
      </c>
      <c r="N96" s="146">
        <f t="shared" si="12"/>
        <v>8400</v>
      </c>
      <c r="O96" s="53" t="s">
        <v>26</v>
      </c>
      <c r="P96" s="24" t="s">
        <v>12</v>
      </c>
      <c r="Q96" s="24"/>
      <c r="R96" s="24"/>
      <c r="S96" s="24"/>
      <c r="T96" s="24"/>
      <c r="U96" s="24"/>
      <c r="V96" s="24"/>
      <c r="W96" s="24"/>
      <c r="X96" s="24"/>
      <c r="Y96" s="24"/>
      <c r="Z96" s="35" t="s">
        <v>28</v>
      </c>
      <c r="AA96" s="25" t="s">
        <v>123</v>
      </c>
      <c r="AB96" s="98" t="s">
        <v>18</v>
      </c>
      <c r="AC96" s="27">
        <v>0</v>
      </c>
      <c r="AD96" s="27">
        <v>0</v>
      </c>
      <c r="AE96" s="134">
        <f t="shared" si="11"/>
        <v>0</v>
      </c>
    </row>
    <row r="97" spans="1:31" s="63" customFormat="1" ht="21.5" customHeight="1">
      <c r="A97" s="97" t="s">
        <v>122</v>
      </c>
      <c r="B97" s="96" t="s">
        <v>336</v>
      </c>
      <c r="C97" s="37">
        <v>12</v>
      </c>
      <c r="D97" s="59" t="s">
        <v>121</v>
      </c>
      <c r="E97" s="68">
        <v>24000</v>
      </c>
      <c r="F97" s="31">
        <v>0</v>
      </c>
      <c r="G97" s="104">
        <f t="shared" si="8"/>
        <v>24000</v>
      </c>
      <c r="H97" s="150">
        <v>0</v>
      </c>
      <c r="I97" s="151">
        <v>0</v>
      </c>
      <c r="J97" s="152">
        <f t="shared" si="9"/>
        <v>0</v>
      </c>
      <c r="K97" s="27">
        <v>0</v>
      </c>
      <c r="L97" s="31">
        <v>0</v>
      </c>
      <c r="M97" s="100">
        <f t="shared" si="10"/>
        <v>0</v>
      </c>
      <c r="N97" s="146">
        <f t="shared" si="12"/>
        <v>24000</v>
      </c>
      <c r="O97" s="53" t="s">
        <v>26</v>
      </c>
      <c r="P97" s="24"/>
      <c r="Q97" s="24"/>
      <c r="R97" s="24"/>
      <c r="S97" s="24"/>
      <c r="T97" s="24"/>
      <c r="U97" s="24"/>
      <c r="V97" s="24" t="s">
        <v>12</v>
      </c>
      <c r="W97" s="24"/>
      <c r="X97" s="24"/>
      <c r="Y97" s="24"/>
      <c r="Z97" s="24" t="s">
        <v>29</v>
      </c>
      <c r="AA97" s="59" t="s">
        <v>125</v>
      </c>
      <c r="AB97" s="98" t="s">
        <v>24</v>
      </c>
      <c r="AC97" s="27">
        <v>0</v>
      </c>
      <c r="AD97" s="27">
        <v>0</v>
      </c>
      <c r="AE97" s="134">
        <f t="shared" si="11"/>
        <v>0</v>
      </c>
    </row>
    <row r="98" spans="1:31" s="63" customFormat="1" ht="21.5" customHeight="1">
      <c r="A98" s="96" t="s">
        <v>232</v>
      </c>
      <c r="B98" s="96" t="s">
        <v>336</v>
      </c>
      <c r="C98" s="16">
        <v>1</v>
      </c>
      <c r="D98" s="17" t="s">
        <v>189</v>
      </c>
      <c r="E98" s="82">
        <v>70000</v>
      </c>
      <c r="F98" s="82">
        <v>0</v>
      </c>
      <c r="G98" s="104">
        <f t="shared" ref="G98:G129" si="13">SUM(E98:F98)</f>
        <v>70000</v>
      </c>
      <c r="H98" s="150">
        <v>0</v>
      </c>
      <c r="I98" s="151">
        <v>0</v>
      </c>
      <c r="J98" s="152">
        <f t="shared" si="9"/>
        <v>0</v>
      </c>
      <c r="K98" s="27">
        <v>0</v>
      </c>
      <c r="L98" s="33">
        <v>0</v>
      </c>
      <c r="M98" s="100">
        <f t="shared" ref="M98:M129" si="14">SUM(K98:L98)</f>
        <v>0</v>
      </c>
      <c r="N98" s="146">
        <f t="shared" si="12"/>
        <v>70000</v>
      </c>
      <c r="O98" s="37" t="s">
        <v>26</v>
      </c>
      <c r="P98" s="29"/>
      <c r="Q98" s="26"/>
      <c r="R98" s="26" t="s">
        <v>12</v>
      </c>
      <c r="S98" s="26"/>
      <c r="T98" s="26"/>
      <c r="U98" s="26"/>
      <c r="V98" s="26"/>
      <c r="W98" s="26"/>
      <c r="X98" s="26"/>
      <c r="Y98" s="26"/>
      <c r="Z98" s="26" t="s">
        <v>29</v>
      </c>
      <c r="AA98" s="25"/>
      <c r="AB98" s="98" t="s">
        <v>20</v>
      </c>
      <c r="AC98" s="27">
        <v>0</v>
      </c>
      <c r="AD98" s="27">
        <v>0</v>
      </c>
      <c r="AE98" s="134">
        <f t="shared" ref="AE98:AE129" si="15">SUM(AC98:AD98)</f>
        <v>0</v>
      </c>
    </row>
    <row r="99" spans="1:31" s="63" customFormat="1" ht="21.5" customHeight="1">
      <c r="A99" s="96" t="s">
        <v>232</v>
      </c>
      <c r="B99" s="96" t="s">
        <v>336</v>
      </c>
      <c r="C99" s="16">
        <v>2</v>
      </c>
      <c r="D99" s="17" t="s">
        <v>190</v>
      </c>
      <c r="E99" s="82">
        <v>70000</v>
      </c>
      <c r="F99" s="69">
        <v>0</v>
      </c>
      <c r="G99" s="104">
        <f t="shared" si="13"/>
        <v>70000</v>
      </c>
      <c r="H99" s="150">
        <v>0</v>
      </c>
      <c r="I99" s="151">
        <v>0</v>
      </c>
      <c r="J99" s="152">
        <f t="shared" si="9"/>
        <v>0</v>
      </c>
      <c r="K99" s="27">
        <v>0</v>
      </c>
      <c r="L99" s="33">
        <v>0</v>
      </c>
      <c r="M99" s="100">
        <f t="shared" si="14"/>
        <v>0</v>
      </c>
      <c r="N99" s="146">
        <f t="shared" si="12"/>
        <v>70000</v>
      </c>
      <c r="O99" s="37" t="s">
        <v>26</v>
      </c>
      <c r="P99" s="16"/>
      <c r="Q99" s="35"/>
      <c r="R99" s="35" t="s">
        <v>12</v>
      </c>
      <c r="S99" s="35"/>
      <c r="T99" s="35"/>
      <c r="U99" s="35"/>
      <c r="V99" s="35"/>
      <c r="W99" s="35"/>
      <c r="X99" s="35"/>
      <c r="Y99" s="26"/>
      <c r="Z99" s="26" t="s">
        <v>29</v>
      </c>
      <c r="AA99" s="25"/>
      <c r="AB99" s="98" t="s">
        <v>20</v>
      </c>
      <c r="AC99" s="27">
        <v>0</v>
      </c>
      <c r="AD99" s="27">
        <v>0</v>
      </c>
      <c r="AE99" s="134">
        <f t="shared" si="15"/>
        <v>0</v>
      </c>
    </row>
    <row r="100" spans="1:31" s="63" customFormat="1" ht="21.5" customHeight="1">
      <c r="A100" s="96" t="s">
        <v>232</v>
      </c>
      <c r="B100" s="96" t="s">
        <v>336</v>
      </c>
      <c r="C100" s="16">
        <v>3</v>
      </c>
      <c r="D100" s="17" t="s">
        <v>191</v>
      </c>
      <c r="E100" s="82">
        <v>70000</v>
      </c>
      <c r="F100" s="69">
        <v>0</v>
      </c>
      <c r="G100" s="104">
        <f t="shared" si="13"/>
        <v>70000</v>
      </c>
      <c r="H100" s="150">
        <v>0</v>
      </c>
      <c r="I100" s="151">
        <v>0</v>
      </c>
      <c r="J100" s="152">
        <f t="shared" si="9"/>
        <v>0</v>
      </c>
      <c r="K100" s="27">
        <v>0</v>
      </c>
      <c r="L100" s="33">
        <v>0</v>
      </c>
      <c r="M100" s="100">
        <f t="shared" si="14"/>
        <v>0</v>
      </c>
      <c r="N100" s="146">
        <f t="shared" si="12"/>
        <v>70000</v>
      </c>
      <c r="O100" s="37" t="s">
        <v>26</v>
      </c>
      <c r="P100" s="16"/>
      <c r="Q100" s="16"/>
      <c r="R100" s="16" t="s">
        <v>12</v>
      </c>
      <c r="S100" s="16"/>
      <c r="T100" s="16"/>
      <c r="U100" s="16"/>
      <c r="V100" s="16"/>
      <c r="W100" s="16"/>
      <c r="X100" s="16"/>
      <c r="Y100" s="26"/>
      <c r="Z100" s="26" t="s">
        <v>29</v>
      </c>
      <c r="AA100" s="25"/>
      <c r="AB100" s="98" t="s">
        <v>20</v>
      </c>
      <c r="AC100" s="27">
        <v>0</v>
      </c>
      <c r="AD100" s="27">
        <v>0</v>
      </c>
      <c r="AE100" s="134">
        <f t="shared" si="15"/>
        <v>0</v>
      </c>
    </row>
    <row r="101" spans="1:31" s="63" customFormat="1" ht="21.5" customHeight="1">
      <c r="A101" s="96" t="s">
        <v>232</v>
      </c>
      <c r="B101" s="96" t="s">
        <v>336</v>
      </c>
      <c r="C101" s="16">
        <v>4</v>
      </c>
      <c r="D101" s="17" t="s">
        <v>192</v>
      </c>
      <c r="E101" s="82">
        <v>70000</v>
      </c>
      <c r="F101" s="15">
        <v>0</v>
      </c>
      <c r="G101" s="104">
        <f t="shared" si="13"/>
        <v>70000</v>
      </c>
      <c r="H101" s="150">
        <v>0</v>
      </c>
      <c r="I101" s="151">
        <v>0</v>
      </c>
      <c r="J101" s="152">
        <f t="shared" si="9"/>
        <v>0</v>
      </c>
      <c r="K101" s="27">
        <v>0</v>
      </c>
      <c r="L101" s="33">
        <v>0</v>
      </c>
      <c r="M101" s="100">
        <f t="shared" si="14"/>
        <v>0</v>
      </c>
      <c r="N101" s="146">
        <f t="shared" si="12"/>
        <v>70000</v>
      </c>
      <c r="O101" s="37" t="s">
        <v>26</v>
      </c>
      <c r="P101" s="16"/>
      <c r="Q101" s="16"/>
      <c r="R101" s="16" t="s">
        <v>12</v>
      </c>
      <c r="S101" s="16"/>
      <c r="T101" s="16"/>
      <c r="U101" s="16"/>
      <c r="V101" s="16"/>
      <c r="W101" s="16"/>
      <c r="X101" s="16"/>
      <c r="Y101" s="26"/>
      <c r="Z101" s="26" t="s">
        <v>29</v>
      </c>
      <c r="AA101" s="25"/>
      <c r="AB101" s="98" t="s">
        <v>20</v>
      </c>
      <c r="AC101" s="27">
        <v>0</v>
      </c>
      <c r="AD101" s="27">
        <v>0</v>
      </c>
      <c r="AE101" s="134">
        <f t="shared" si="15"/>
        <v>0</v>
      </c>
    </row>
    <row r="102" spans="1:31" s="63" customFormat="1" ht="21.5" customHeight="1">
      <c r="A102" s="96" t="s">
        <v>232</v>
      </c>
      <c r="B102" s="96" t="s">
        <v>336</v>
      </c>
      <c r="C102" s="16">
        <v>5</v>
      </c>
      <c r="D102" s="17" t="s">
        <v>193</v>
      </c>
      <c r="E102" s="82">
        <v>70000</v>
      </c>
      <c r="F102" s="15">
        <v>0</v>
      </c>
      <c r="G102" s="104">
        <f t="shared" si="13"/>
        <v>70000</v>
      </c>
      <c r="H102" s="150">
        <v>0</v>
      </c>
      <c r="I102" s="151">
        <v>0</v>
      </c>
      <c r="J102" s="152">
        <f t="shared" si="9"/>
        <v>0</v>
      </c>
      <c r="K102" s="27">
        <v>0</v>
      </c>
      <c r="L102" s="33">
        <v>0</v>
      </c>
      <c r="M102" s="100">
        <f t="shared" si="14"/>
        <v>0</v>
      </c>
      <c r="N102" s="146">
        <f t="shared" si="12"/>
        <v>70000</v>
      </c>
      <c r="O102" s="37" t="s">
        <v>26</v>
      </c>
      <c r="P102" s="16"/>
      <c r="Q102" s="16"/>
      <c r="R102" s="16" t="s">
        <v>12</v>
      </c>
      <c r="S102" s="16"/>
      <c r="T102" s="16"/>
      <c r="U102" s="16"/>
      <c r="V102" s="16"/>
      <c r="W102" s="16"/>
      <c r="X102" s="16"/>
      <c r="Y102" s="26"/>
      <c r="Z102" s="26" t="s">
        <v>29</v>
      </c>
      <c r="AA102" s="25"/>
      <c r="AB102" s="98" t="s">
        <v>20</v>
      </c>
      <c r="AC102" s="27">
        <v>0</v>
      </c>
      <c r="AD102" s="27">
        <v>0</v>
      </c>
      <c r="AE102" s="134">
        <f t="shared" si="15"/>
        <v>0</v>
      </c>
    </row>
    <row r="103" spans="1:31" s="63" customFormat="1" ht="21.5" customHeight="1">
      <c r="A103" s="96" t="s">
        <v>232</v>
      </c>
      <c r="B103" s="96" t="s">
        <v>336</v>
      </c>
      <c r="C103" s="16">
        <v>6</v>
      </c>
      <c r="D103" s="17" t="s">
        <v>194</v>
      </c>
      <c r="E103" s="82">
        <v>80000</v>
      </c>
      <c r="F103" s="15">
        <v>0</v>
      </c>
      <c r="G103" s="104">
        <f t="shared" si="13"/>
        <v>80000</v>
      </c>
      <c r="H103" s="150">
        <v>0</v>
      </c>
      <c r="I103" s="151">
        <v>0</v>
      </c>
      <c r="J103" s="152">
        <f t="shared" si="9"/>
        <v>0</v>
      </c>
      <c r="K103" s="27">
        <v>0</v>
      </c>
      <c r="L103" s="33">
        <v>0</v>
      </c>
      <c r="M103" s="100">
        <f t="shared" si="14"/>
        <v>0</v>
      </c>
      <c r="N103" s="146">
        <f t="shared" si="12"/>
        <v>80000</v>
      </c>
      <c r="O103" s="37" t="s">
        <v>26</v>
      </c>
      <c r="P103" s="16"/>
      <c r="Q103" s="16"/>
      <c r="R103" s="16" t="s">
        <v>12</v>
      </c>
      <c r="S103" s="16"/>
      <c r="T103" s="16"/>
      <c r="U103" s="16"/>
      <c r="V103" s="16"/>
      <c r="W103" s="16"/>
      <c r="X103" s="16"/>
      <c r="Y103" s="26"/>
      <c r="Z103" s="26" t="s">
        <v>29</v>
      </c>
      <c r="AA103" s="25"/>
      <c r="AB103" s="98" t="s">
        <v>20</v>
      </c>
      <c r="AC103" s="27">
        <v>0</v>
      </c>
      <c r="AD103" s="27">
        <v>0</v>
      </c>
      <c r="AE103" s="134">
        <f t="shared" si="15"/>
        <v>0</v>
      </c>
    </row>
    <row r="104" spans="1:31" s="63" customFormat="1" ht="21.5" customHeight="1">
      <c r="A104" s="96" t="s">
        <v>232</v>
      </c>
      <c r="B104" s="96" t="s">
        <v>336</v>
      </c>
      <c r="C104" s="16">
        <v>7</v>
      </c>
      <c r="D104" s="17" t="s">
        <v>195</v>
      </c>
      <c r="E104" s="82">
        <v>80000</v>
      </c>
      <c r="F104" s="15">
        <v>0</v>
      </c>
      <c r="G104" s="104">
        <f t="shared" si="13"/>
        <v>80000</v>
      </c>
      <c r="H104" s="150">
        <v>0</v>
      </c>
      <c r="I104" s="151">
        <v>0</v>
      </c>
      <c r="J104" s="152">
        <f t="shared" si="9"/>
        <v>0</v>
      </c>
      <c r="K104" s="27">
        <v>0</v>
      </c>
      <c r="L104" s="33">
        <v>0</v>
      </c>
      <c r="M104" s="100">
        <f t="shared" si="14"/>
        <v>0</v>
      </c>
      <c r="N104" s="146">
        <f t="shared" si="12"/>
        <v>80000</v>
      </c>
      <c r="O104" s="37" t="s">
        <v>26</v>
      </c>
      <c r="P104" s="16"/>
      <c r="Q104" s="16"/>
      <c r="R104" s="16" t="s">
        <v>12</v>
      </c>
      <c r="S104" s="16"/>
      <c r="T104" s="16"/>
      <c r="U104" s="16"/>
      <c r="V104" s="16"/>
      <c r="W104" s="16"/>
      <c r="X104" s="16"/>
      <c r="Y104" s="26"/>
      <c r="Z104" s="26" t="s">
        <v>29</v>
      </c>
      <c r="AA104" s="25"/>
      <c r="AB104" s="98" t="s">
        <v>20</v>
      </c>
      <c r="AC104" s="27">
        <v>0</v>
      </c>
      <c r="AD104" s="27">
        <v>0</v>
      </c>
      <c r="AE104" s="134">
        <f t="shared" si="15"/>
        <v>0</v>
      </c>
    </row>
    <row r="105" spans="1:31" s="63" customFormat="1" ht="21.5" customHeight="1">
      <c r="A105" s="96" t="s">
        <v>232</v>
      </c>
      <c r="B105" s="96" t="s">
        <v>336</v>
      </c>
      <c r="C105" s="16">
        <v>8</v>
      </c>
      <c r="D105" s="17" t="s">
        <v>196</v>
      </c>
      <c r="E105" s="82">
        <v>70000</v>
      </c>
      <c r="F105" s="15">
        <v>0</v>
      </c>
      <c r="G105" s="104">
        <f t="shared" si="13"/>
        <v>70000</v>
      </c>
      <c r="H105" s="150">
        <v>0</v>
      </c>
      <c r="I105" s="151">
        <v>0</v>
      </c>
      <c r="J105" s="152">
        <f t="shared" si="9"/>
        <v>0</v>
      </c>
      <c r="K105" s="27">
        <v>0</v>
      </c>
      <c r="L105" s="33">
        <v>0</v>
      </c>
      <c r="M105" s="100">
        <f t="shared" si="14"/>
        <v>0</v>
      </c>
      <c r="N105" s="146">
        <f t="shared" si="12"/>
        <v>70000</v>
      </c>
      <c r="O105" s="37" t="s">
        <v>26</v>
      </c>
      <c r="P105" s="16"/>
      <c r="Q105" s="16"/>
      <c r="R105" s="16" t="s">
        <v>12</v>
      </c>
      <c r="S105" s="16"/>
      <c r="T105" s="16"/>
      <c r="U105" s="16"/>
      <c r="V105" s="16"/>
      <c r="W105" s="16"/>
      <c r="X105" s="16"/>
      <c r="Y105" s="26"/>
      <c r="Z105" s="26" t="s">
        <v>29</v>
      </c>
      <c r="AA105" s="25"/>
      <c r="AB105" s="98" t="s">
        <v>20</v>
      </c>
      <c r="AC105" s="27">
        <v>0</v>
      </c>
      <c r="AD105" s="27">
        <v>0</v>
      </c>
      <c r="AE105" s="134">
        <f t="shared" si="15"/>
        <v>0</v>
      </c>
    </row>
    <row r="106" spans="1:31" s="63" customFormat="1" ht="21.5" customHeight="1">
      <c r="A106" s="96" t="s">
        <v>232</v>
      </c>
      <c r="B106" s="96" t="s">
        <v>336</v>
      </c>
      <c r="C106" s="16">
        <v>9</v>
      </c>
      <c r="D106" s="17" t="s">
        <v>197</v>
      </c>
      <c r="E106" s="82">
        <v>70000</v>
      </c>
      <c r="F106" s="15">
        <v>0</v>
      </c>
      <c r="G106" s="104">
        <f t="shared" si="13"/>
        <v>70000</v>
      </c>
      <c r="H106" s="150">
        <v>0</v>
      </c>
      <c r="I106" s="151">
        <v>0</v>
      </c>
      <c r="J106" s="152">
        <f t="shared" si="9"/>
        <v>0</v>
      </c>
      <c r="K106" s="27">
        <v>0</v>
      </c>
      <c r="L106" s="33">
        <v>0</v>
      </c>
      <c r="M106" s="100">
        <f t="shared" si="14"/>
        <v>0</v>
      </c>
      <c r="N106" s="146">
        <f t="shared" si="12"/>
        <v>70000</v>
      </c>
      <c r="O106" s="37" t="s">
        <v>26</v>
      </c>
      <c r="P106" s="16"/>
      <c r="Q106" s="16"/>
      <c r="R106" s="16" t="s">
        <v>12</v>
      </c>
      <c r="S106" s="16"/>
      <c r="T106" s="16"/>
      <c r="U106" s="16"/>
      <c r="V106" s="16"/>
      <c r="W106" s="16"/>
      <c r="X106" s="16"/>
      <c r="Y106" s="26"/>
      <c r="Z106" s="26" t="s">
        <v>29</v>
      </c>
      <c r="AA106" s="25"/>
      <c r="AB106" s="98" t="s">
        <v>20</v>
      </c>
      <c r="AC106" s="27">
        <v>0</v>
      </c>
      <c r="AD106" s="27">
        <v>0</v>
      </c>
      <c r="AE106" s="134">
        <f t="shared" si="15"/>
        <v>0</v>
      </c>
    </row>
    <row r="107" spans="1:31" s="63" customFormat="1" ht="21.5" customHeight="1">
      <c r="A107" s="96" t="s">
        <v>232</v>
      </c>
      <c r="B107" s="96" t="s">
        <v>336</v>
      </c>
      <c r="C107" s="16">
        <v>10</v>
      </c>
      <c r="D107" s="17" t="s">
        <v>198</v>
      </c>
      <c r="E107" s="82">
        <v>70000</v>
      </c>
      <c r="F107" s="15">
        <v>0</v>
      </c>
      <c r="G107" s="104">
        <f t="shared" si="13"/>
        <v>70000</v>
      </c>
      <c r="H107" s="150">
        <v>0</v>
      </c>
      <c r="I107" s="151">
        <v>0</v>
      </c>
      <c r="J107" s="152">
        <f t="shared" si="9"/>
        <v>0</v>
      </c>
      <c r="K107" s="27">
        <v>0</v>
      </c>
      <c r="L107" s="33">
        <v>0</v>
      </c>
      <c r="M107" s="100">
        <f t="shared" si="14"/>
        <v>0</v>
      </c>
      <c r="N107" s="146">
        <f t="shared" si="12"/>
        <v>70000</v>
      </c>
      <c r="O107" s="37" t="s">
        <v>26</v>
      </c>
      <c r="P107" s="16"/>
      <c r="Q107" s="16"/>
      <c r="R107" s="16" t="s">
        <v>12</v>
      </c>
      <c r="S107" s="16"/>
      <c r="T107" s="16"/>
      <c r="U107" s="16"/>
      <c r="V107" s="16"/>
      <c r="W107" s="16"/>
      <c r="X107" s="16"/>
      <c r="Y107" s="26"/>
      <c r="Z107" s="26" t="s">
        <v>29</v>
      </c>
      <c r="AA107" s="25"/>
      <c r="AB107" s="98" t="s">
        <v>20</v>
      </c>
      <c r="AC107" s="27">
        <v>0</v>
      </c>
      <c r="AD107" s="27">
        <v>0</v>
      </c>
      <c r="AE107" s="134">
        <f t="shared" si="15"/>
        <v>0</v>
      </c>
    </row>
    <row r="108" spans="1:31" s="63" customFormat="1" ht="21.5" customHeight="1">
      <c r="A108" s="96" t="s">
        <v>232</v>
      </c>
      <c r="B108" s="96" t="s">
        <v>336</v>
      </c>
      <c r="C108" s="16">
        <v>11</v>
      </c>
      <c r="D108" s="17" t="s">
        <v>199</v>
      </c>
      <c r="E108" s="82">
        <v>42000</v>
      </c>
      <c r="F108" s="15">
        <v>0</v>
      </c>
      <c r="G108" s="104">
        <f t="shared" si="13"/>
        <v>42000</v>
      </c>
      <c r="H108" s="150">
        <v>0</v>
      </c>
      <c r="I108" s="151">
        <v>0</v>
      </c>
      <c r="J108" s="152">
        <f t="shared" si="9"/>
        <v>0</v>
      </c>
      <c r="K108" s="27">
        <v>0</v>
      </c>
      <c r="L108" s="33">
        <v>0</v>
      </c>
      <c r="M108" s="100">
        <f t="shared" si="14"/>
        <v>0</v>
      </c>
      <c r="N108" s="146">
        <f t="shared" si="12"/>
        <v>42000</v>
      </c>
      <c r="O108" s="37" t="s">
        <v>26</v>
      </c>
      <c r="P108" s="16"/>
      <c r="Q108" s="16"/>
      <c r="R108" s="16"/>
      <c r="S108" s="16"/>
      <c r="T108" s="16" t="s">
        <v>12</v>
      </c>
      <c r="U108" s="16"/>
      <c r="V108" s="16"/>
      <c r="W108" s="16"/>
      <c r="X108" s="16"/>
      <c r="Y108" s="26"/>
      <c r="Z108" s="26" t="s">
        <v>29</v>
      </c>
      <c r="AA108" s="25"/>
      <c r="AB108" s="98" t="s">
        <v>22</v>
      </c>
      <c r="AC108" s="27">
        <v>0</v>
      </c>
      <c r="AD108" s="27">
        <v>0</v>
      </c>
      <c r="AE108" s="134">
        <f t="shared" si="15"/>
        <v>0</v>
      </c>
    </row>
    <row r="109" spans="1:31" s="63" customFormat="1" ht="21.5" customHeight="1">
      <c r="A109" s="96" t="s">
        <v>232</v>
      </c>
      <c r="B109" s="96" t="s">
        <v>336</v>
      </c>
      <c r="C109" s="16">
        <v>12</v>
      </c>
      <c r="D109" s="17" t="s">
        <v>199</v>
      </c>
      <c r="E109" s="82">
        <v>42000</v>
      </c>
      <c r="F109" s="15">
        <v>0</v>
      </c>
      <c r="G109" s="104">
        <f t="shared" si="13"/>
        <v>42000</v>
      </c>
      <c r="H109" s="150">
        <v>0</v>
      </c>
      <c r="I109" s="151">
        <v>0</v>
      </c>
      <c r="J109" s="152">
        <f t="shared" si="9"/>
        <v>0</v>
      </c>
      <c r="K109" s="27">
        <v>0</v>
      </c>
      <c r="L109" s="33">
        <v>0</v>
      </c>
      <c r="M109" s="100">
        <f t="shared" si="14"/>
        <v>0</v>
      </c>
      <c r="N109" s="146">
        <f t="shared" si="12"/>
        <v>42000</v>
      </c>
      <c r="O109" s="37" t="s">
        <v>26</v>
      </c>
      <c r="P109" s="16"/>
      <c r="Q109" s="16"/>
      <c r="R109" s="16"/>
      <c r="S109" s="16"/>
      <c r="T109" s="16" t="s">
        <v>12</v>
      </c>
      <c r="U109" s="16"/>
      <c r="V109" s="16"/>
      <c r="W109" s="16"/>
      <c r="X109" s="16"/>
      <c r="Y109" s="26"/>
      <c r="Z109" s="26" t="s">
        <v>29</v>
      </c>
      <c r="AA109" s="25"/>
      <c r="AB109" s="98" t="s">
        <v>22</v>
      </c>
      <c r="AC109" s="27">
        <v>0</v>
      </c>
      <c r="AD109" s="27">
        <v>0</v>
      </c>
      <c r="AE109" s="134">
        <f t="shared" si="15"/>
        <v>0</v>
      </c>
    </row>
    <row r="110" spans="1:31" s="63" customFormat="1" ht="21.5" customHeight="1">
      <c r="A110" s="96" t="s">
        <v>232</v>
      </c>
      <c r="B110" s="96" t="s">
        <v>336</v>
      </c>
      <c r="C110" s="16">
        <v>13</v>
      </c>
      <c r="D110" s="17" t="s">
        <v>200</v>
      </c>
      <c r="E110" s="82">
        <v>36000</v>
      </c>
      <c r="F110" s="15">
        <v>0</v>
      </c>
      <c r="G110" s="104">
        <f t="shared" si="13"/>
        <v>36000</v>
      </c>
      <c r="H110" s="150">
        <v>0</v>
      </c>
      <c r="I110" s="151">
        <v>0</v>
      </c>
      <c r="J110" s="152">
        <f t="shared" si="9"/>
        <v>0</v>
      </c>
      <c r="K110" s="27">
        <v>0</v>
      </c>
      <c r="L110" s="33">
        <v>0</v>
      </c>
      <c r="M110" s="100">
        <f t="shared" si="14"/>
        <v>0</v>
      </c>
      <c r="N110" s="146">
        <f t="shared" si="12"/>
        <v>36000</v>
      </c>
      <c r="O110" s="37" t="s">
        <v>26</v>
      </c>
      <c r="P110" s="16"/>
      <c r="Q110" s="16"/>
      <c r="R110" s="16"/>
      <c r="S110" s="16"/>
      <c r="T110" s="16" t="s">
        <v>12</v>
      </c>
      <c r="U110" s="16"/>
      <c r="V110" s="16"/>
      <c r="W110" s="16"/>
      <c r="X110" s="16"/>
      <c r="Y110" s="26"/>
      <c r="Z110" s="26" t="s">
        <v>29</v>
      </c>
      <c r="AA110" s="25"/>
      <c r="AB110" s="98" t="s">
        <v>22</v>
      </c>
      <c r="AC110" s="27">
        <v>0</v>
      </c>
      <c r="AD110" s="27">
        <v>0</v>
      </c>
      <c r="AE110" s="134">
        <f t="shared" si="15"/>
        <v>0</v>
      </c>
    </row>
    <row r="111" spans="1:31" s="63" customFormat="1" ht="21.5" customHeight="1">
      <c r="A111" s="96" t="s">
        <v>232</v>
      </c>
      <c r="B111" s="96" t="s">
        <v>336</v>
      </c>
      <c r="C111" s="16">
        <v>14</v>
      </c>
      <c r="D111" s="17" t="s">
        <v>201</v>
      </c>
      <c r="E111" s="82">
        <v>30000</v>
      </c>
      <c r="F111" s="15">
        <v>0</v>
      </c>
      <c r="G111" s="104">
        <f t="shared" si="13"/>
        <v>30000</v>
      </c>
      <c r="H111" s="150">
        <v>0</v>
      </c>
      <c r="I111" s="151">
        <v>0</v>
      </c>
      <c r="J111" s="152">
        <f t="shared" si="9"/>
        <v>0</v>
      </c>
      <c r="K111" s="27">
        <v>0</v>
      </c>
      <c r="L111" s="33">
        <v>0</v>
      </c>
      <c r="M111" s="100">
        <f t="shared" si="14"/>
        <v>0</v>
      </c>
      <c r="N111" s="146">
        <f t="shared" si="12"/>
        <v>30000</v>
      </c>
      <c r="O111" s="37" t="s">
        <v>26</v>
      </c>
      <c r="P111" s="16"/>
      <c r="Q111" s="16"/>
      <c r="R111" s="16"/>
      <c r="S111" s="16"/>
      <c r="T111" s="16" t="s">
        <v>12</v>
      </c>
      <c r="U111" s="16"/>
      <c r="V111" s="16"/>
      <c r="W111" s="16"/>
      <c r="X111" s="16"/>
      <c r="Y111" s="26"/>
      <c r="Z111" s="26" t="s">
        <v>29</v>
      </c>
      <c r="AA111" s="25"/>
      <c r="AB111" s="98" t="s">
        <v>22</v>
      </c>
      <c r="AC111" s="27">
        <v>0</v>
      </c>
      <c r="AD111" s="27">
        <v>0</v>
      </c>
      <c r="AE111" s="134">
        <f t="shared" si="15"/>
        <v>0</v>
      </c>
    </row>
    <row r="112" spans="1:31" s="63" customFormat="1" ht="21.5" customHeight="1">
      <c r="A112" s="96" t="s">
        <v>232</v>
      </c>
      <c r="B112" s="96" t="s">
        <v>336</v>
      </c>
      <c r="C112" s="16">
        <v>15</v>
      </c>
      <c r="D112" s="17" t="s">
        <v>202</v>
      </c>
      <c r="E112" s="82">
        <v>42000</v>
      </c>
      <c r="F112" s="15">
        <v>0</v>
      </c>
      <c r="G112" s="104">
        <f t="shared" si="13"/>
        <v>42000</v>
      </c>
      <c r="H112" s="150">
        <v>0</v>
      </c>
      <c r="I112" s="151">
        <v>0</v>
      </c>
      <c r="J112" s="152">
        <f t="shared" si="9"/>
        <v>0</v>
      </c>
      <c r="K112" s="27">
        <v>0</v>
      </c>
      <c r="L112" s="33">
        <v>0</v>
      </c>
      <c r="M112" s="100">
        <f t="shared" si="14"/>
        <v>0</v>
      </c>
      <c r="N112" s="146">
        <f t="shared" si="12"/>
        <v>42000</v>
      </c>
      <c r="O112" s="37" t="s">
        <v>26</v>
      </c>
      <c r="P112" s="16"/>
      <c r="Q112" s="16"/>
      <c r="R112" s="16"/>
      <c r="S112" s="16"/>
      <c r="T112" s="16" t="s">
        <v>12</v>
      </c>
      <c r="U112" s="16"/>
      <c r="V112" s="16"/>
      <c r="W112" s="16"/>
      <c r="X112" s="16"/>
      <c r="Y112" s="26"/>
      <c r="Z112" s="26" t="s">
        <v>29</v>
      </c>
      <c r="AA112" s="25"/>
      <c r="AB112" s="98" t="s">
        <v>22</v>
      </c>
      <c r="AC112" s="27">
        <v>0</v>
      </c>
      <c r="AD112" s="27">
        <v>0</v>
      </c>
      <c r="AE112" s="134">
        <f t="shared" si="15"/>
        <v>0</v>
      </c>
    </row>
    <row r="113" spans="1:34" s="63" customFormat="1" ht="21.5" customHeight="1">
      <c r="A113" s="96" t="s">
        <v>232</v>
      </c>
      <c r="B113" s="96" t="s">
        <v>336</v>
      </c>
      <c r="C113" s="16">
        <v>16</v>
      </c>
      <c r="D113" s="17" t="s">
        <v>203</v>
      </c>
      <c r="E113" s="82">
        <v>15000</v>
      </c>
      <c r="F113" s="15">
        <v>0</v>
      </c>
      <c r="G113" s="104">
        <f t="shared" si="13"/>
        <v>15000</v>
      </c>
      <c r="H113" s="150">
        <v>0</v>
      </c>
      <c r="I113" s="151">
        <v>0</v>
      </c>
      <c r="J113" s="152">
        <f t="shared" si="9"/>
        <v>0</v>
      </c>
      <c r="K113" s="27">
        <v>0</v>
      </c>
      <c r="L113" s="33">
        <v>0</v>
      </c>
      <c r="M113" s="100">
        <f t="shared" si="14"/>
        <v>0</v>
      </c>
      <c r="N113" s="146">
        <f t="shared" si="12"/>
        <v>15000</v>
      </c>
      <c r="O113" s="37" t="s">
        <v>26</v>
      </c>
      <c r="P113" s="16"/>
      <c r="Q113" s="16"/>
      <c r="R113" s="16"/>
      <c r="S113" s="16"/>
      <c r="T113" s="16" t="s">
        <v>12</v>
      </c>
      <c r="U113" s="16"/>
      <c r="V113" s="16"/>
      <c r="W113" s="16"/>
      <c r="X113" s="16"/>
      <c r="Y113" s="26"/>
      <c r="Z113" s="26" t="s">
        <v>29</v>
      </c>
      <c r="AA113" s="25"/>
      <c r="AB113" s="98" t="s">
        <v>22</v>
      </c>
      <c r="AC113" s="27">
        <v>0</v>
      </c>
      <c r="AD113" s="27">
        <v>0</v>
      </c>
      <c r="AE113" s="134">
        <f t="shared" si="15"/>
        <v>0</v>
      </c>
    </row>
    <row r="114" spans="1:34" s="63" customFormat="1" ht="21.5" customHeight="1">
      <c r="A114" s="96" t="s">
        <v>232</v>
      </c>
      <c r="B114" s="96" t="s">
        <v>336</v>
      </c>
      <c r="C114" s="16">
        <v>17</v>
      </c>
      <c r="D114" s="17" t="s">
        <v>204</v>
      </c>
      <c r="E114" s="82">
        <v>45000</v>
      </c>
      <c r="F114" s="15">
        <v>0</v>
      </c>
      <c r="G114" s="104">
        <f t="shared" si="13"/>
        <v>45000</v>
      </c>
      <c r="H114" s="150">
        <v>0</v>
      </c>
      <c r="I114" s="151">
        <v>0</v>
      </c>
      <c r="J114" s="152">
        <f t="shared" si="9"/>
        <v>0</v>
      </c>
      <c r="K114" s="27">
        <v>0</v>
      </c>
      <c r="L114" s="33">
        <v>0</v>
      </c>
      <c r="M114" s="100">
        <f t="shared" si="14"/>
        <v>0</v>
      </c>
      <c r="N114" s="146">
        <f t="shared" si="12"/>
        <v>45000</v>
      </c>
      <c r="O114" s="37" t="s">
        <v>26</v>
      </c>
      <c r="P114" s="16"/>
      <c r="Q114" s="16"/>
      <c r="R114" s="16"/>
      <c r="S114" s="16"/>
      <c r="T114" s="16" t="s">
        <v>12</v>
      </c>
      <c r="U114" s="16"/>
      <c r="V114" s="16"/>
      <c r="W114" s="16"/>
      <c r="X114" s="16"/>
      <c r="Y114" s="26"/>
      <c r="Z114" s="26" t="s">
        <v>29</v>
      </c>
      <c r="AA114" s="25"/>
      <c r="AB114" s="98" t="s">
        <v>22</v>
      </c>
      <c r="AC114" s="27">
        <v>0</v>
      </c>
      <c r="AD114" s="27">
        <v>0</v>
      </c>
      <c r="AE114" s="134">
        <f t="shared" si="15"/>
        <v>0</v>
      </c>
    </row>
    <row r="115" spans="1:34" s="63" customFormat="1" ht="21.5" customHeight="1">
      <c r="A115" s="96" t="s">
        <v>232</v>
      </c>
      <c r="B115" s="96" t="s">
        <v>336</v>
      </c>
      <c r="C115" s="16">
        <v>18</v>
      </c>
      <c r="D115" s="17" t="s">
        <v>205</v>
      </c>
      <c r="E115" s="82">
        <v>40000</v>
      </c>
      <c r="F115" s="15">
        <v>0</v>
      </c>
      <c r="G115" s="104">
        <f t="shared" si="13"/>
        <v>40000</v>
      </c>
      <c r="H115" s="150">
        <v>0</v>
      </c>
      <c r="I115" s="151">
        <v>0</v>
      </c>
      <c r="J115" s="152">
        <f t="shared" si="9"/>
        <v>0</v>
      </c>
      <c r="K115" s="27">
        <v>0</v>
      </c>
      <c r="L115" s="33">
        <v>0</v>
      </c>
      <c r="M115" s="100">
        <f t="shared" si="14"/>
        <v>0</v>
      </c>
      <c r="N115" s="146">
        <f t="shared" si="12"/>
        <v>40000</v>
      </c>
      <c r="O115" s="37" t="s">
        <v>26</v>
      </c>
      <c r="P115" s="16"/>
      <c r="Q115" s="16"/>
      <c r="R115" s="16"/>
      <c r="S115" s="16"/>
      <c r="T115" s="16" t="s">
        <v>12</v>
      </c>
      <c r="U115" s="16"/>
      <c r="V115" s="16"/>
      <c r="W115" s="16"/>
      <c r="X115" s="16"/>
      <c r="Y115" s="26"/>
      <c r="Z115" s="26" t="s">
        <v>29</v>
      </c>
      <c r="AA115" s="25"/>
      <c r="AB115" s="98" t="s">
        <v>22</v>
      </c>
      <c r="AC115" s="27">
        <v>0</v>
      </c>
      <c r="AD115" s="27">
        <v>0</v>
      </c>
      <c r="AE115" s="134">
        <f t="shared" si="15"/>
        <v>0</v>
      </c>
    </row>
    <row r="116" spans="1:34" s="63" customFormat="1" ht="21.5" customHeight="1">
      <c r="A116" s="96" t="s">
        <v>232</v>
      </c>
      <c r="B116" s="96" t="s">
        <v>336</v>
      </c>
      <c r="C116" s="16">
        <v>19</v>
      </c>
      <c r="D116" s="17" t="s">
        <v>206</v>
      </c>
      <c r="E116" s="82">
        <v>15000</v>
      </c>
      <c r="F116" s="15">
        <v>0</v>
      </c>
      <c r="G116" s="104">
        <f t="shared" si="13"/>
        <v>15000</v>
      </c>
      <c r="H116" s="150">
        <v>0</v>
      </c>
      <c r="I116" s="151">
        <v>0</v>
      </c>
      <c r="J116" s="152">
        <f t="shared" si="9"/>
        <v>0</v>
      </c>
      <c r="K116" s="27">
        <v>0</v>
      </c>
      <c r="L116" s="33">
        <v>0</v>
      </c>
      <c r="M116" s="100">
        <f t="shared" si="14"/>
        <v>0</v>
      </c>
      <c r="N116" s="146">
        <f t="shared" si="12"/>
        <v>15000</v>
      </c>
      <c r="O116" s="37" t="s">
        <v>26</v>
      </c>
      <c r="P116" s="16"/>
      <c r="Q116" s="16"/>
      <c r="R116" s="16"/>
      <c r="S116" s="16"/>
      <c r="T116" s="16" t="s">
        <v>12</v>
      </c>
      <c r="U116" s="16"/>
      <c r="V116" s="16"/>
      <c r="W116" s="16"/>
      <c r="X116" s="16"/>
      <c r="Y116" s="26"/>
      <c r="Z116" s="26" t="s">
        <v>29</v>
      </c>
      <c r="AA116" s="25"/>
      <c r="AB116" s="98" t="s">
        <v>22</v>
      </c>
      <c r="AC116" s="27">
        <v>0</v>
      </c>
      <c r="AD116" s="27">
        <v>0</v>
      </c>
      <c r="AE116" s="134">
        <f t="shared" si="15"/>
        <v>0</v>
      </c>
    </row>
    <row r="117" spans="1:34" s="63" customFormat="1" ht="21.5" customHeight="1">
      <c r="A117" s="96" t="s">
        <v>232</v>
      </c>
      <c r="B117" s="96" t="s">
        <v>336</v>
      </c>
      <c r="C117" s="16">
        <v>20</v>
      </c>
      <c r="D117" s="17" t="s">
        <v>207</v>
      </c>
      <c r="E117" s="82">
        <v>42000</v>
      </c>
      <c r="F117" s="15">
        <v>0</v>
      </c>
      <c r="G117" s="104">
        <f t="shared" si="13"/>
        <v>42000</v>
      </c>
      <c r="H117" s="150">
        <v>0</v>
      </c>
      <c r="I117" s="151">
        <v>0</v>
      </c>
      <c r="J117" s="152">
        <f t="shared" si="9"/>
        <v>0</v>
      </c>
      <c r="K117" s="27">
        <v>0</v>
      </c>
      <c r="L117" s="33">
        <v>0</v>
      </c>
      <c r="M117" s="100">
        <f t="shared" si="14"/>
        <v>0</v>
      </c>
      <c r="N117" s="146">
        <f t="shared" si="12"/>
        <v>42000</v>
      </c>
      <c r="O117" s="37" t="s">
        <v>26</v>
      </c>
      <c r="P117" s="16"/>
      <c r="Q117" s="16"/>
      <c r="R117" s="16"/>
      <c r="S117" s="16"/>
      <c r="T117" s="16" t="s">
        <v>12</v>
      </c>
      <c r="U117" s="16"/>
      <c r="V117" s="16"/>
      <c r="W117" s="16"/>
      <c r="X117" s="16"/>
      <c r="Y117" s="26"/>
      <c r="Z117" s="26" t="s">
        <v>29</v>
      </c>
      <c r="AA117" s="25"/>
      <c r="AB117" s="98" t="s">
        <v>22</v>
      </c>
      <c r="AC117" s="27">
        <v>0</v>
      </c>
      <c r="AD117" s="27">
        <v>0</v>
      </c>
      <c r="AE117" s="134">
        <f t="shared" si="15"/>
        <v>0</v>
      </c>
    </row>
    <row r="118" spans="1:34" s="63" customFormat="1" ht="21.5" customHeight="1">
      <c r="A118" s="96" t="s">
        <v>232</v>
      </c>
      <c r="B118" s="96" t="s">
        <v>336</v>
      </c>
      <c r="C118" s="16">
        <v>21</v>
      </c>
      <c r="D118" s="17" t="s">
        <v>208</v>
      </c>
      <c r="E118" s="82">
        <v>30000</v>
      </c>
      <c r="F118" s="15">
        <v>0</v>
      </c>
      <c r="G118" s="104">
        <f t="shared" si="13"/>
        <v>30000</v>
      </c>
      <c r="H118" s="150">
        <v>0</v>
      </c>
      <c r="I118" s="151">
        <v>0</v>
      </c>
      <c r="J118" s="152">
        <f t="shared" si="9"/>
        <v>0</v>
      </c>
      <c r="K118" s="27">
        <v>0</v>
      </c>
      <c r="L118" s="33">
        <v>0</v>
      </c>
      <c r="M118" s="100">
        <f t="shared" si="14"/>
        <v>0</v>
      </c>
      <c r="N118" s="146">
        <f t="shared" si="12"/>
        <v>30000</v>
      </c>
      <c r="O118" s="37" t="s">
        <v>26</v>
      </c>
      <c r="P118" s="16"/>
      <c r="Q118" s="16"/>
      <c r="R118" s="16"/>
      <c r="S118" s="16"/>
      <c r="T118" s="16" t="s">
        <v>12</v>
      </c>
      <c r="U118" s="16"/>
      <c r="V118" s="16"/>
      <c r="W118" s="16"/>
      <c r="X118" s="16"/>
      <c r="Y118" s="26"/>
      <c r="Z118" s="26" t="s">
        <v>29</v>
      </c>
      <c r="AA118" s="25"/>
      <c r="AB118" s="98" t="s">
        <v>22</v>
      </c>
      <c r="AC118" s="27">
        <v>0</v>
      </c>
      <c r="AD118" s="27">
        <v>0</v>
      </c>
      <c r="AE118" s="134">
        <f t="shared" si="15"/>
        <v>0</v>
      </c>
    </row>
    <row r="119" spans="1:34" s="63" customFormat="1" ht="21.5" customHeight="1">
      <c r="A119" s="96" t="s">
        <v>232</v>
      </c>
      <c r="B119" s="96" t="s">
        <v>336</v>
      </c>
      <c r="C119" s="16">
        <v>22</v>
      </c>
      <c r="D119" s="17" t="s">
        <v>209</v>
      </c>
      <c r="E119" s="82">
        <v>237040</v>
      </c>
      <c r="F119" s="15">
        <v>0</v>
      </c>
      <c r="G119" s="104">
        <f t="shared" si="13"/>
        <v>237040</v>
      </c>
      <c r="H119" s="150">
        <v>0</v>
      </c>
      <c r="I119" s="151">
        <v>0</v>
      </c>
      <c r="J119" s="152">
        <f t="shared" si="9"/>
        <v>0</v>
      </c>
      <c r="K119" s="27">
        <v>0</v>
      </c>
      <c r="L119" s="33">
        <v>0</v>
      </c>
      <c r="M119" s="100">
        <f t="shared" si="14"/>
        <v>0</v>
      </c>
      <c r="N119" s="146">
        <f t="shared" si="12"/>
        <v>237040</v>
      </c>
      <c r="O119" s="37" t="s">
        <v>26</v>
      </c>
      <c r="P119" s="16"/>
      <c r="Q119" s="16"/>
      <c r="R119" s="16"/>
      <c r="S119" s="16"/>
      <c r="T119" s="16" t="s">
        <v>12</v>
      </c>
      <c r="U119" s="16"/>
      <c r="V119" s="16"/>
      <c r="W119" s="16"/>
      <c r="X119" s="16"/>
      <c r="Y119" s="26"/>
      <c r="Z119" s="26" t="s">
        <v>29</v>
      </c>
      <c r="AA119" s="25"/>
      <c r="AB119" s="98" t="s">
        <v>22</v>
      </c>
      <c r="AC119" s="27">
        <v>0</v>
      </c>
      <c r="AD119" s="27">
        <v>0</v>
      </c>
      <c r="AE119" s="134">
        <f t="shared" si="15"/>
        <v>0</v>
      </c>
    </row>
    <row r="120" spans="1:34" s="63" customFormat="1" ht="21.5" customHeight="1">
      <c r="A120" s="96" t="s">
        <v>232</v>
      </c>
      <c r="B120" s="96" t="s">
        <v>336</v>
      </c>
      <c r="C120" s="16">
        <v>23</v>
      </c>
      <c r="D120" s="17" t="s">
        <v>210</v>
      </c>
      <c r="E120" s="82">
        <v>149760</v>
      </c>
      <c r="F120" s="15">
        <v>0</v>
      </c>
      <c r="G120" s="104">
        <f t="shared" si="13"/>
        <v>149760</v>
      </c>
      <c r="H120" s="150">
        <v>0</v>
      </c>
      <c r="I120" s="151">
        <v>0</v>
      </c>
      <c r="J120" s="152">
        <f t="shared" si="9"/>
        <v>0</v>
      </c>
      <c r="K120" s="27">
        <v>0</v>
      </c>
      <c r="L120" s="33">
        <v>0</v>
      </c>
      <c r="M120" s="100">
        <f t="shared" si="14"/>
        <v>0</v>
      </c>
      <c r="N120" s="146">
        <f t="shared" si="12"/>
        <v>149760</v>
      </c>
      <c r="O120" s="37" t="s">
        <v>26</v>
      </c>
      <c r="P120" s="24"/>
      <c r="Q120" s="24"/>
      <c r="R120" s="24"/>
      <c r="S120" s="24" t="s">
        <v>12</v>
      </c>
      <c r="T120" s="24"/>
      <c r="U120" s="24"/>
      <c r="V120" s="24"/>
      <c r="W120" s="24"/>
      <c r="X120" s="16"/>
      <c r="Y120" s="26"/>
      <c r="Z120" s="26" t="s">
        <v>29</v>
      </c>
      <c r="AA120" s="25"/>
      <c r="AB120" s="98" t="s">
        <v>19</v>
      </c>
      <c r="AC120" s="27">
        <v>0</v>
      </c>
      <c r="AD120" s="27">
        <v>0</v>
      </c>
      <c r="AE120" s="134">
        <f t="shared" si="15"/>
        <v>0</v>
      </c>
    </row>
    <row r="121" spans="1:34" s="63" customFormat="1" ht="21.5" customHeight="1">
      <c r="A121" s="96" t="s">
        <v>232</v>
      </c>
      <c r="B121" s="96" t="s">
        <v>336</v>
      </c>
      <c r="C121" s="16">
        <v>24</v>
      </c>
      <c r="D121" s="17" t="s">
        <v>211</v>
      </c>
      <c r="E121" s="82">
        <v>500000</v>
      </c>
      <c r="F121" s="15">
        <v>0</v>
      </c>
      <c r="G121" s="104">
        <f t="shared" si="13"/>
        <v>500000</v>
      </c>
      <c r="H121" s="150">
        <v>0</v>
      </c>
      <c r="I121" s="151">
        <v>0</v>
      </c>
      <c r="J121" s="152">
        <f t="shared" si="9"/>
        <v>0</v>
      </c>
      <c r="K121" s="27">
        <v>0</v>
      </c>
      <c r="L121" s="33">
        <v>0</v>
      </c>
      <c r="M121" s="100">
        <f t="shared" si="14"/>
        <v>0</v>
      </c>
      <c r="N121" s="146">
        <f t="shared" si="12"/>
        <v>500000</v>
      </c>
      <c r="O121" s="37" t="s">
        <v>26</v>
      </c>
      <c r="P121" s="24"/>
      <c r="Q121" s="24"/>
      <c r="R121" s="24"/>
      <c r="S121" s="24"/>
      <c r="T121" s="24" t="s">
        <v>12</v>
      </c>
      <c r="U121" s="24"/>
      <c r="V121" s="24"/>
      <c r="W121" s="24"/>
      <c r="X121" s="16"/>
      <c r="Y121" s="26"/>
      <c r="Z121" s="26" t="s">
        <v>29</v>
      </c>
      <c r="AA121" s="25"/>
      <c r="AB121" s="98" t="s">
        <v>22</v>
      </c>
      <c r="AC121" s="27">
        <v>0</v>
      </c>
      <c r="AD121" s="27">
        <v>0</v>
      </c>
      <c r="AE121" s="134">
        <f t="shared" si="15"/>
        <v>0</v>
      </c>
    </row>
    <row r="122" spans="1:34" s="63" customFormat="1" ht="21.5" customHeight="1">
      <c r="A122" s="96" t="s">
        <v>232</v>
      </c>
      <c r="B122" s="96" t="s">
        <v>336</v>
      </c>
      <c r="C122" s="16">
        <v>25</v>
      </c>
      <c r="D122" s="17" t="s">
        <v>212</v>
      </c>
      <c r="E122" s="82">
        <v>0</v>
      </c>
      <c r="F122" s="82">
        <v>16000</v>
      </c>
      <c r="G122" s="104">
        <f t="shared" si="13"/>
        <v>16000</v>
      </c>
      <c r="H122" s="150">
        <v>0</v>
      </c>
      <c r="I122" s="151">
        <v>0</v>
      </c>
      <c r="J122" s="152">
        <f t="shared" si="9"/>
        <v>0</v>
      </c>
      <c r="K122" s="27">
        <v>0</v>
      </c>
      <c r="L122" s="33">
        <v>0</v>
      </c>
      <c r="M122" s="100">
        <f t="shared" si="14"/>
        <v>0</v>
      </c>
      <c r="N122" s="146">
        <f t="shared" si="12"/>
        <v>16000</v>
      </c>
      <c r="O122" s="37" t="s">
        <v>26</v>
      </c>
      <c r="P122" s="24"/>
      <c r="Q122" s="24"/>
      <c r="R122" s="24"/>
      <c r="S122" s="24" t="s">
        <v>12</v>
      </c>
      <c r="T122" s="24"/>
      <c r="U122" s="24"/>
      <c r="V122" s="24"/>
      <c r="W122" s="24"/>
      <c r="X122" s="16"/>
      <c r="Y122" s="26"/>
      <c r="Z122" s="26" t="s">
        <v>29</v>
      </c>
      <c r="AA122" s="25"/>
      <c r="AB122" s="98" t="s">
        <v>19</v>
      </c>
      <c r="AC122" s="27">
        <v>0</v>
      </c>
      <c r="AD122" s="27">
        <v>0</v>
      </c>
      <c r="AE122" s="134">
        <f t="shared" si="15"/>
        <v>0</v>
      </c>
    </row>
    <row r="123" spans="1:34" s="63" customFormat="1" ht="21.5" customHeight="1">
      <c r="A123" s="96" t="s">
        <v>232</v>
      </c>
      <c r="B123" s="96" t="s">
        <v>336</v>
      </c>
      <c r="C123" s="16">
        <v>26</v>
      </c>
      <c r="D123" s="17" t="s">
        <v>213</v>
      </c>
      <c r="E123" s="82">
        <v>0</v>
      </c>
      <c r="F123" s="82">
        <v>30000</v>
      </c>
      <c r="G123" s="104">
        <f t="shared" si="13"/>
        <v>30000</v>
      </c>
      <c r="H123" s="150">
        <v>0</v>
      </c>
      <c r="I123" s="151">
        <v>0</v>
      </c>
      <c r="J123" s="152">
        <f t="shared" si="9"/>
        <v>0</v>
      </c>
      <c r="K123" s="27">
        <v>0</v>
      </c>
      <c r="L123" s="33">
        <v>0</v>
      </c>
      <c r="M123" s="100">
        <f t="shared" si="14"/>
        <v>0</v>
      </c>
      <c r="N123" s="146">
        <f t="shared" si="12"/>
        <v>30000</v>
      </c>
      <c r="O123" s="37" t="s">
        <v>26</v>
      </c>
      <c r="P123" s="24"/>
      <c r="Q123" s="24"/>
      <c r="R123" s="24"/>
      <c r="S123" s="24"/>
      <c r="T123" s="24"/>
      <c r="U123" s="24" t="s">
        <v>12</v>
      </c>
      <c r="V123" s="24"/>
      <c r="W123" s="24"/>
      <c r="X123" s="16"/>
      <c r="Y123" s="26"/>
      <c r="Z123" s="26" t="s">
        <v>29</v>
      </c>
      <c r="AA123" s="25"/>
      <c r="AB123" s="98" t="s">
        <v>23</v>
      </c>
      <c r="AC123" s="27">
        <v>0</v>
      </c>
      <c r="AD123" s="27">
        <v>0</v>
      </c>
      <c r="AE123" s="134">
        <f t="shared" si="15"/>
        <v>0</v>
      </c>
    </row>
    <row r="124" spans="1:34" s="63" customFormat="1" ht="21.5" customHeight="1">
      <c r="A124" s="96" t="s">
        <v>232</v>
      </c>
      <c r="B124" s="96" t="s">
        <v>336</v>
      </c>
      <c r="C124" s="16">
        <v>27</v>
      </c>
      <c r="D124" s="17" t="s">
        <v>214</v>
      </c>
      <c r="E124" s="82">
        <v>0</v>
      </c>
      <c r="F124" s="82">
        <v>20000</v>
      </c>
      <c r="G124" s="104">
        <f t="shared" si="13"/>
        <v>20000</v>
      </c>
      <c r="H124" s="150">
        <v>0</v>
      </c>
      <c r="I124" s="151">
        <v>0</v>
      </c>
      <c r="J124" s="152">
        <f t="shared" si="9"/>
        <v>0</v>
      </c>
      <c r="K124" s="27">
        <v>0</v>
      </c>
      <c r="L124" s="33">
        <v>0</v>
      </c>
      <c r="M124" s="100">
        <f t="shared" si="14"/>
        <v>0</v>
      </c>
      <c r="N124" s="146">
        <f t="shared" si="12"/>
        <v>20000</v>
      </c>
      <c r="O124" s="37" t="s">
        <v>26</v>
      </c>
      <c r="P124" s="24"/>
      <c r="Q124" s="24" t="s">
        <v>12</v>
      </c>
      <c r="R124" s="24"/>
      <c r="S124" s="24"/>
      <c r="T124" s="24"/>
      <c r="U124" s="24"/>
      <c r="V124" s="24"/>
      <c r="W124" s="24"/>
      <c r="X124" s="16"/>
      <c r="Y124" s="26"/>
      <c r="Z124" s="26" t="s">
        <v>29</v>
      </c>
      <c r="AA124" s="25"/>
      <c r="AB124" s="98" t="s">
        <v>21</v>
      </c>
      <c r="AC124" s="27">
        <v>0</v>
      </c>
      <c r="AD124" s="27">
        <v>0</v>
      </c>
      <c r="AE124" s="134">
        <f t="shared" si="15"/>
        <v>0</v>
      </c>
    </row>
    <row r="125" spans="1:34" s="63" customFormat="1" ht="21.5" customHeight="1">
      <c r="A125" s="96" t="s">
        <v>232</v>
      </c>
      <c r="B125" s="96" t="s">
        <v>336</v>
      </c>
      <c r="C125" s="16">
        <v>28</v>
      </c>
      <c r="D125" s="17" t="s">
        <v>215</v>
      </c>
      <c r="E125" s="82">
        <v>0</v>
      </c>
      <c r="F125" s="82">
        <v>250000</v>
      </c>
      <c r="G125" s="104">
        <f t="shared" si="13"/>
        <v>250000</v>
      </c>
      <c r="H125" s="150">
        <v>0</v>
      </c>
      <c r="I125" s="151">
        <v>0</v>
      </c>
      <c r="J125" s="152">
        <f t="shared" si="9"/>
        <v>0</v>
      </c>
      <c r="K125" s="27">
        <v>0</v>
      </c>
      <c r="L125" s="33">
        <v>0</v>
      </c>
      <c r="M125" s="100">
        <f t="shared" si="14"/>
        <v>0</v>
      </c>
      <c r="N125" s="146">
        <f t="shared" si="12"/>
        <v>250000</v>
      </c>
      <c r="O125" s="37" t="s">
        <v>26</v>
      </c>
      <c r="P125" s="24"/>
      <c r="Q125" s="24"/>
      <c r="R125" s="24"/>
      <c r="S125" s="24"/>
      <c r="T125" s="24" t="s">
        <v>12</v>
      </c>
      <c r="U125" s="24"/>
      <c r="V125" s="24"/>
      <c r="W125" s="24"/>
      <c r="X125" s="16"/>
      <c r="Y125" s="26"/>
      <c r="Z125" s="26" t="s">
        <v>29</v>
      </c>
      <c r="AA125" s="25"/>
      <c r="AB125" s="98" t="s">
        <v>22</v>
      </c>
      <c r="AC125" s="27">
        <v>0</v>
      </c>
      <c r="AD125" s="27">
        <v>0</v>
      </c>
      <c r="AE125" s="134">
        <f t="shared" si="15"/>
        <v>0</v>
      </c>
    </row>
    <row r="126" spans="1:34" s="63" customFormat="1" ht="21.5" customHeight="1">
      <c r="A126" s="96" t="s">
        <v>232</v>
      </c>
      <c r="B126" s="96" t="s">
        <v>336</v>
      </c>
      <c r="C126" s="16">
        <v>29</v>
      </c>
      <c r="D126" s="17" t="s">
        <v>216</v>
      </c>
      <c r="E126" s="82">
        <v>0</v>
      </c>
      <c r="F126" s="82">
        <v>100000</v>
      </c>
      <c r="G126" s="104">
        <f t="shared" si="13"/>
        <v>100000</v>
      </c>
      <c r="H126" s="150">
        <v>0</v>
      </c>
      <c r="I126" s="151">
        <v>0</v>
      </c>
      <c r="J126" s="152">
        <f t="shared" si="9"/>
        <v>0</v>
      </c>
      <c r="K126" s="27">
        <v>0</v>
      </c>
      <c r="L126" s="33">
        <v>0</v>
      </c>
      <c r="M126" s="100">
        <f t="shared" si="14"/>
        <v>0</v>
      </c>
      <c r="N126" s="146">
        <f t="shared" si="12"/>
        <v>100000</v>
      </c>
      <c r="O126" s="37" t="s">
        <v>26</v>
      </c>
      <c r="P126" s="24"/>
      <c r="Q126" s="24"/>
      <c r="R126" s="24"/>
      <c r="S126" s="24"/>
      <c r="T126" s="24" t="s">
        <v>12</v>
      </c>
      <c r="U126" s="24"/>
      <c r="V126" s="24"/>
      <c r="W126" s="24"/>
      <c r="X126" s="16"/>
      <c r="Y126" s="26"/>
      <c r="Z126" s="26" t="s">
        <v>29</v>
      </c>
      <c r="AA126" s="25"/>
      <c r="AB126" s="98" t="s">
        <v>22</v>
      </c>
      <c r="AC126" s="27">
        <v>0</v>
      </c>
      <c r="AD126" s="27">
        <v>0</v>
      </c>
      <c r="AE126" s="134">
        <f t="shared" si="15"/>
        <v>0</v>
      </c>
    </row>
    <row r="127" spans="1:34" ht="21.5" customHeight="1">
      <c r="A127" s="96" t="s">
        <v>232</v>
      </c>
      <c r="B127" s="96" t="s">
        <v>336</v>
      </c>
      <c r="C127" s="16">
        <v>30</v>
      </c>
      <c r="D127" s="17" t="s">
        <v>217</v>
      </c>
      <c r="E127" s="82">
        <v>0</v>
      </c>
      <c r="F127" s="82">
        <v>50000</v>
      </c>
      <c r="G127" s="104">
        <f t="shared" si="13"/>
        <v>50000</v>
      </c>
      <c r="H127" s="150">
        <v>0</v>
      </c>
      <c r="I127" s="151">
        <v>0</v>
      </c>
      <c r="J127" s="152">
        <f t="shared" si="9"/>
        <v>0</v>
      </c>
      <c r="K127" s="27">
        <v>0</v>
      </c>
      <c r="L127" s="33">
        <v>0</v>
      </c>
      <c r="M127" s="100">
        <f t="shared" si="14"/>
        <v>0</v>
      </c>
      <c r="N127" s="146">
        <f t="shared" si="12"/>
        <v>50000</v>
      </c>
      <c r="O127" s="37" t="s">
        <v>26</v>
      </c>
      <c r="P127" s="24"/>
      <c r="Q127" s="24"/>
      <c r="R127" s="24"/>
      <c r="S127" s="24"/>
      <c r="T127" s="24" t="s">
        <v>12</v>
      </c>
      <c r="U127" s="24"/>
      <c r="V127" s="24"/>
      <c r="W127" s="24"/>
      <c r="X127" s="16"/>
      <c r="Y127" s="26"/>
      <c r="Z127" s="26" t="s">
        <v>29</v>
      </c>
      <c r="AA127" s="25"/>
      <c r="AB127" s="98" t="s">
        <v>22</v>
      </c>
      <c r="AC127" s="27">
        <v>0</v>
      </c>
      <c r="AD127" s="27">
        <v>0</v>
      </c>
      <c r="AE127" s="134">
        <f t="shared" si="15"/>
        <v>0</v>
      </c>
      <c r="AF127" s="63"/>
      <c r="AG127" s="63"/>
      <c r="AH127" s="63"/>
    </row>
    <row r="128" spans="1:34" ht="21.5" customHeight="1">
      <c r="A128" s="96" t="s">
        <v>232</v>
      </c>
      <c r="B128" s="96" t="s">
        <v>336</v>
      </c>
      <c r="C128" s="16">
        <v>31</v>
      </c>
      <c r="D128" s="17" t="s">
        <v>218</v>
      </c>
      <c r="E128" s="82">
        <v>0</v>
      </c>
      <c r="F128" s="82">
        <v>12000</v>
      </c>
      <c r="G128" s="104">
        <f t="shared" si="13"/>
        <v>12000</v>
      </c>
      <c r="H128" s="150">
        <v>0</v>
      </c>
      <c r="I128" s="151">
        <v>0</v>
      </c>
      <c r="J128" s="152">
        <f t="shared" si="9"/>
        <v>0</v>
      </c>
      <c r="K128" s="27">
        <v>0</v>
      </c>
      <c r="L128" s="33">
        <v>0</v>
      </c>
      <c r="M128" s="100">
        <f t="shared" si="14"/>
        <v>0</v>
      </c>
      <c r="N128" s="146">
        <f t="shared" si="12"/>
        <v>12000</v>
      </c>
      <c r="O128" s="37" t="s">
        <v>26</v>
      </c>
      <c r="P128" s="24"/>
      <c r="Q128" s="24"/>
      <c r="R128" s="24"/>
      <c r="S128" s="24" t="s">
        <v>12</v>
      </c>
      <c r="T128" s="24"/>
      <c r="U128" s="24"/>
      <c r="V128" s="24"/>
      <c r="W128" s="24"/>
      <c r="X128" s="16"/>
      <c r="Y128" s="26"/>
      <c r="Z128" s="26" t="s">
        <v>29</v>
      </c>
      <c r="AA128" s="25"/>
      <c r="AB128" s="98" t="s">
        <v>19</v>
      </c>
      <c r="AC128" s="27">
        <v>0</v>
      </c>
      <c r="AD128" s="27">
        <v>0</v>
      </c>
      <c r="AE128" s="134">
        <f t="shared" si="15"/>
        <v>0</v>
      </c>
      <c r="AF128" s="63"/>
      <c r="AG128" s="63"/>
      <c r="AH128" s="63"/>
    </row>
    <row r="129" spans="1:31" ht="21.5" customHeight="1">
      <c r="A129" s="96" t="s">
        <v>232</v>
      </c>
      <c r="B129" s="96" t="s">
        <v>336</v>
      </c>
      <c r="C129" s="16">
        <v>32</v>
      </c>
      <c r="D129" s="17" t="s">
        <v>219</v>
      </c>
      <c r="E129" s="82">
        <v>0</v>
      </c>
      <c r="F129" s="82">
        <v>25000</v>
      </c>
      <c r="G129" s="104">
        <f t="shared" si="13"/>
        <v>25000</v>
      </c>
      <c r="H129" s="150">
        <v>0</v>
      </c>
      <c r="I129" s="151">
        <v>0</v>
      </c>
      <c r="J129" s="152">
        <f t="shared" si="9"/>
        <v>0</v>
      </c>
      <c r="K129" s="27">
        <v>0</v>
      </c>
      <c r="L129" s="33">
        <v>0</v>
      </c>
      <c r="M129" s="100">
        <f t="shared" si="14"/>
        <v>0</v>
      </c>
      <c r="N129" s="146">
        <f t="shared" si="12"/>
        <v>25000</v>
      </c>
      <c r="O129" s="37" t="s">
        <v>26</v>
      </c>
      <c r="P129" s="29"/>
      <c r="Q129" s="29"/>
      <c r="R129" s="24"/>
      <c r="S129" s="24" t="s">
        <v>12</v>
      </c>
      <c r="T129" s="24"/>
      <c r="U129" s="24"/>
      <c r="V129" s="24"/>
      <c r="W129" s="24"/>
      <c r="X129" s="16"/>
      <c r="Y129" s="26"/>
      <c r="Z129" s="26" t="s">
        <v>29</v>
      </c>
      <c r="AA129" s="25"/>
      <c r="AB129" s="98" t="s">
        <v>19</v>
      </c>
      <c r="AC129" s="27">
        <v>0</v>
      </c>
      <c r="AD129" s="27">
        <v>0</v>
      </c>
      <c r="AE129" s="134">
        <f t="shared" si="15"/>
        <v>0</v>
      </c>
    </row>
    <row r="130" spans="1:31" ht="21.5" customHeight="1">
      <c r="A130" s="96" t="s">
        <v>232</v>
      </c>
      <c r="B130" s="96" t="s">
        <v>336</v>
      </c>
      <c r="C130" s="16">
        <v>33</v>
      </c>
      <c r="D130" s="17" t="s">
        <v>220</v>
      </c>
      <c r="E130" s="82">
        <v>0</v>
      </c>
      <c r="F130" s="82">
        <v>36000</v>
      </c>
      <c r="G130" s="104">
        <f t="shared" ref="G130:G161" si="16">SUM(E130:F130)</f>
        <v>36000</v>
      </c>
      <c r="H130" s="150">
        <v>0</v>
      </c>
      <c r="I130" s="151">
        <v>0</v>
      </c>
      <c r="J130" s="152">
        <f t="shared" ref="J130:J184" si="17">SUM(H130:I130)</f>
        <v>0</v>
      </c>
      <c r="K130" s="27">
        <v>0</v>
      </c>
      <c r="L130" s="33">
        <v>0</v>
      </c>
      <c r="M130" s="100">
        <f t="shared" ref="M130:M161" si="18">SUM(K130:L130)</f>
        <v>0</v>
      </c>
      <c r="N130" s="146">
        <f t="shared" si="12"/>
        <v>36000</v>
      </c>
      <c r="O130" s="37" t="s">
        <v>26</v>
      </c>
      <c r="P130" s="29"/>
      <c r="Q130" s="29"/>
      <c r="R130" s="24"/>
      <c r="S130" s="24" t="s">
        <v>12</v>
      </c>
      <c r="T130" s="24"/>
      <c r="U130" s="24"/>
      <c r="V130" s="24"/>
      <c r="W130" s="24"/>
      <c r="X130" s="16"/>
      <c r="Y130" s="26"/>
      <c r="Z130" s="26" t="s">
        <v>29</v>
      </c>
      <c r="AA130" s="25"/>
      <c r="AB130" s="98" t="s">
        <v>19</v>
      </c>
      <c r="AC130" s="27">
        <v>0</v>
      </c>
      <c r="AD130" s="27">
        <v>0</v>
      </c>
      <c r="AE130" s="134">
        <f t="shared" ref="AE130:AE161" si="19">SUM(AC130:AD130)</f>
        <v>0</v>
      </c>
    </row>
    <row r="131" spans="1:31" ht="21.5" customHeight="1">
      <c r="A131" s="96" t="s">
        <v>232</v>
      </c>
      <c r="B131" s="96" t="s">
        <v>336</v>
      </c>
      <c r="C131" s="16">
        <v>34</v>
      </c>
      <c r="D131" s="17" t="s">
        <v>221</v>
      </c>
      <c r="E131" s="15">
        <v>0</v>
      </c>
      <c r="F131" s="82">
        <v>15000</v>
      </c>
      <c r="G131" s="104">
        <f t="shared" si="16"/>
        <v>15000</v>
      </c>
      <c r="H131" s="150">
        <v>0</v>
      </c>
      <c r="I131" s="151">
        <v>0</v>
      </c>
      <c r="J131" s="152">
        <f t="shared" si="17"/>
        <v>0</v>
      </c>
      <c r="K131" s="27">
        <v>0</v>
      </c>
      <c r="L131" s="33">
        <v>0</v>
      </c>
      <c r="M131" s="100">
        <f t="shared" si="18"/>
        <v>0</v>
      </c>
      <c r="N131" s="146">
        <f t="shared" ref="N131:N194" si="20">SUM(G131,M131)</f>
        <v>15000</v>
      </c>
      <c r="O131" s="37" t="s">
        <v>26</v>
      </c>
      <c r="P131" s="29"/>
      <c r="Q131" s="29"/>
      <c r="R131" s="24"/>
      <c r="S131" s="24"/>
      <c r="T131" s="24" t="s">
        <v>12</v>
      </c>
      <c r="U131" s="24"/>
      <c r="V131" s="24"/>
      <c r="W131" s="24"/>
      <c r="X131" s="16"/>
      <c r="Y131" s="26"/>
      <c r="Z131" s="26" t="s">
        <v>29</v>
      </c>
      <c r="AA131" s="25"/>
      <c r="AB131" s="98" t="s">
        <v>22</v>
      </c>
      <c r="AC131" s="27">
        <v>0</v>
      </c>
      <c r="AD131" s="27">
        <v>0</v>
      </c>
      <c r="AE131" s="134">
        <f t="shared" si="19"/>
        <v>0</v>
      </c>
    </row>
    <row r="132" spans="1:31" ht="21.5" customHeight="1">
      <c r="A132" s="96" t="s">
        <v>232</v>
      </c>
      <c r="B132" s="96" t="s">
        <v>336</v>
      </c>
      <c r="C132" s="16">
        <v>35</v>
      </c>
      <c r="D132" s="17" t="s">
        <v>222</v>
      </c>
      <c r="E132" s="82">
        <v>20000</v>
      </c>
      <c r="F132" s="15">
        <v>0</v>
      </c>
      <c r="G132" s="104">
        <f t="shared" si="16"/>
        <v>20000</v>
      </c>
      <c r="H132" s="150">
        <v>0</v>
      </c>
      <c r="I132" s="151">
        <v>0</v>
      </c>
      <c r="J132" s="152">
        <f t="shared" si="17"/>
        <v>0</v>
      </c>
      <c r="K132" s="27">
        <v>0</v>
      </c>
      <c r="L132" s="33">
        <v>0</v>
      </c>
      <c r="M132" s="100">
        <f t="shared" si="18"/>
        <v>0</v>
      </c>
      <c r="N132" s="146">
        <f t="shared" si="20"/>
        <v>20000</v>
      </c>
      <c r="O132" s="37" t="s">
        <v>26</v>
      </c>
      <c r="P132" s="29"/>
      <c r="Q132" s="29"/>
      <c r="R132" s="24"/>
      <c r="S132" s="24"/>
      <c r="T132" s="24"/>
      <c r="U132" s="24" t="s">
        <v>12</v>
      </c>
      <c r="V132" s="24"/>
      <c r="W132" s="24"/>
      <c r="X132" s="16"/>
      <c r="Y132" s="26"/>
      <c r="Z132" s="26" t="s">
        <v>29</v>
      </c>
      <c r="AA132" s="25"/>
      <c r="AB132" s="98" t="s">
        <v>23</v>
      </c>
      <c r="AC132" s="27">
        <v>0</v>
      </c>
      <c r="AD132" s="27">
        <v>0</v>
      </c>
      <c r="AE132" s="134">
        <f t="shared" si="19"/>
        <v>0</v>
      </c>
    </row>
    <row r="133" spans="1:31" ht="21.5" customHeight="1">
      <c r="A133" s="96" t="s">
        <v>232</v>
      </c>
      <c r="B133" s="96" t="s">
        <v>336</v>
      </c>
      <c r="C133" s="16">
        <v>36</v>
      </c>
      <c r="D133" s="17" t="s">
        <v>223</v>
      </c>
      <c r="E133" s="82">
        <v>30000</v>
      </c>
      <c r="F133" s="82">
        <v>0</v>
      </c>
      <c r="G133" s="104">
        <f t="shared" si="16"/>
        <v>30000</v>
      </c>
      <c r="H133" s="150">
        <v>0</v>
      </c>
      <c r="I133" s="151">
        <v>0</v>
      </c>
      <c r="J133" s="152">
        <f t="shared" si="17"/>
        <v>0</v>
      </c>
      <c r="K133" s="27">
        <v>0</v>
      </c>
      <c r="L133" s="33">
        <v>0</v>
      </c>
      <c r="M133" s="100">
        <f t="shared" si="18"/>
        <v>0</v>
      </c>
      <c r="N133" s="146">
        <f t="shared" si="20"/>
        <v>30000</v>
      </c>
      <c r="O133" s="37" t="s">
        <v>26</v>
      </c>
      <c r="P133" s="29"/>
      <c r="Q133" s="29"/>
      <c r="R133" s="24"/>
      <c r="S133" s="24"/>
      <c r="T133" s="24"/>
      <c r="U133" s="24" t="s">
        <v>12</v>
      </c>
      <c r="V133" s="24"/>
      <c r="W133" s="24"/>
      <c r="X133" s="16"/>
      <c r="Y133" s="26"/>
      <c r="Z133" s="26" t="s">
        <v>29</v>
      </c>
      <c r="AA133" s="25"/>
      <c r="AB133" s="98" t="s">
        <v>23</v>
      </c>
      <c r="AC133" s="27">
        <v>0</v>
      </c>
      <c r="AD133" s="27">
        <v>0</v>
      </c>
      <c r="AE133" s="134">
        <f t="shared" si="19"/>
        <v>0</v>
      </c>
    </row>
    <row r="134" spans="1:31" ht="21.5" customHeight="1">
      <c r="A134" s="96" t="s">
        <v>232</v>
      </c>
      <c r="B134" s="96" t="s">
        <v>336</v>
      </c>
      <c r="C134" s="16">
        <v>37</v>
      </c>
      <c r="D134" s="17" t="s">
        <v>224</v>
      </c>
      <c r="E134" s="82">
        <v>0</v>
      </c>
      <c r="F134" s="82">
        <v>5000</v>
      </c>
      <c r="G134" s="104">
        <f t="shared" si="16"/>
        <v>5000</v>
      </c>
      <c r="H134" s="150">
        <v>0</v>
      </c>
      <c r="I134" s="151">
        <v>0</v>
      </c>
      <c r="J134" s="152">
        <f t="shared" si="17"/>
        <v>0</v>
      </c>
      <c r="K134" s="27">
        <v>0</v>
      </c>
      <c r="L134" s="33">
        <v>0</v>
      </c>
      <c r="M134" s="100">
        <f t="shared" si="18"/>
        <v>0</v>
      </c>
      <c r="N134" s="146">
        <f t="shared" si="20"/>
        <v>5000</v>
      </c>
      <c r="O134" s="37" t="s">
        <v>26</v>
      </c>
      <c r="P134" s="29" t="s">
        <v>12</v>
      </c>
      <c r="Q134" s="29"/>
      <c r="R134" s="24"/>
      <c r="S134" s="24"/>
      <c r="T134" s="24"/>
      <c r="U134" s="24"/>
      <c r="V134" s="24"/>
      <c r="W134" s="24"/>
      <c r="X134" s="16"/>
      <c r="Y134" s="26"/>
      <c r="Z134" s="26" t="s">
        <v>29</v>
      </c>
      <c r="AA134" s="25"/>
      <c r="AB134" s="98" t="s">
        <v>18</v>
      </c>
      <c r="AC134" s="27">
        <v>0</v>
      </c>
      <c r="AD134" s="27">
        <v>0</v>
      </c>
      <c r="AE134" s="134">
        <f t="shared" si="19"/>
        <v>0</v>
      </c>
    </row>
    <row r="135" spans="1:31" ht="21.5" customHeight="1">
      <c r="A135" s="96" t="s">
        <v>232</v>
      </c>
      <c r="B135" s="96" t="s">
        <v>336</v>
      </c>
      <c r="C135" s="16">
        <v>38</v>
      </c>
      <c r="D135" s="17" t="s">
        <v>225</v>
      </c>
      <c r="E135" s="82">
        <v>0</v>
      </c>
      <c r="F135" s="82">
        <v>20000</v>
      </c>
      <c r="G135" s="104">
        <f t="shared" si="16"/>
        <v>20000</v>
      </c>
      <c r="H135" s="150">
        <v>0</v>
      </c>
      <c r="I135" s="151">
        <v>0</v>
      </c>
      <c r="J135" s="152">
        <f t="shared" si="17"/>
        <v>0</v>
      </c>
      <c r="K135" s="27">
        <v>0</v>
      </c>
      <c r="L135" s="33">
        <v>0</v>
      </c>
      <c r="M135" s="100">
        <f t="shared" si="18"/>
        <v>0</v>
      </c>
      <c r="N135" s="146">
        <f t="shared" si="20"/>
        <v>20000</v>
      </c>
      <c r="O135" s="37" t="s">
        <v>26</v>
      </c>
      <c r="P135" s="29" t="s">
        <v>12</v>
      </c>
      <c r="Q135" s="29"/>
      <c r="R135" s="24"/>
      <c r="S135" s="24"/>
      <c r="T135" s="24"/>
      <c r="U135" s="24"/>
      <c r="V135" s="24"/>
      <c r="W135" s="24"/>
      <c r="X135" s="16"/>
      <c r="Y135" s="26"/>
      <c r="Z135" s="26" t="s">
        <v>29</v>
      </c>
      <c r="AA135" s="25"/>
      <c r="AB135" s="98" t="s">
        <v>18</v>
      </c>
      <c r="AC135" s="27">
        <v>0</v>
      </c>
      <c r="AD135" s="27">
        <v>0</v>
      </c>
      <c r="AE135" s="134">
        <f t="shared" si="19"/>
        <v>0</v>
      </c>
    </row>
    <row r="136" spans="1:31" ht="21.5" customHeight="1">
      <c r="A136" s="96" t="s">
        <v>232</v>
      </c>
      <c r="B136" s="96" t="s">
        <v>336</v>
      </c>
      <c r="C136" s="16">
        <v>39</v>
      </c>
      <c r="D136" s="17" t="s">
        <v>226</v>
      </c>
      <c r="E136" s="82">
        <v>0</v>
      </c>
      <c r="F136" s="82">
        <v>10000</v>
      </c>
      <c r="G136" s="104">
        <f t="shared" si="16"/>
        <v>10000</v>
      </c>
      <c r="H136" s="150">
        <v>0</v>
      </c>
      <c r="I136" s="151">
        <v>0</v>
      </c>
      <c r="J136" s="152">
        <f t="shared" si="17"/>
        <v>0</v>
      </c>
      <c r="K136" s="27">
        <v>0</v>
      </c>
      <c r="L136" s="33">
        <v>0</v>
      </c>
      <c r="M136" s="100">
        <f t="shared" si="18"/>
        <v>0</v>
      </c>
      <c r="N136" s="146">
        <f t="shared" si="20"/>
        <v>10000</v>
      </c>
      <c r="O136" s="37" t="s">
        <v>26</v>
      </c>
      <c r="P136" s="29" t="s">
        <v>12</v>
      </c>
      <c r="Q136" s="29"/>
      <c r="R136" s="24"/>
      <c r="S136" s="24"/>
      <c r="T136" s="24"/>
      <c r="U136" s="24"/>
      <c r="V136" s="24"/>
      <c r="W136" s="24"/>
      <c r="X136" s="16"/>
      <c r="Y136" s="26"/>
      <c r="Z136" s="26" t="s">
        <v>29</v>
      </c>
      <c r="AA136" s="25"/>
      <c r="AB136" s="98" t="s">
        <v>18</v>
      </c>
      <c r="AC136" s="27">
        <v>0</v>
      </c>
      <c r="AD136" s="27">
        <v>0</v>
      </c>
      <c r="AE136" s="134">
        <f t="shared" si="19"/>
        <v>0</v>
      </c>
    </row>
    <row r="137" spans="1:31" ht="21.5" customHeight="1">
      <c r="A137" s="96" t="s">
        <v>232</v>
      </c>
      <c r="B137" s="96" t="s">
        <v>336</v>
      </c>
      <c r="C137" s="16">
        <v>40</v>
      </c>
      <c r="D137" s="17" t="s">
        <v>227</v>
      </c>
      <c r="E137" s="82">
        <v>10000</v>
      </c>
      <c r="F137" s="82">
        <v>0</v>
      </c>
      <c r="G137" s="104">
        <f t="shared" si="16"/>
        <v>10000</v>
      </c>
      <c r="H137" s="150">
        <v>0</v>
      </c>
      <c r="I137" s="151">
        <v>0</v>
      </c>
      <c r="J137" s="152">
        <f t="shared" si="17"/>
        <v>0</v>
      </c>
      <c r="K137" s="27">
        <v>0</v>
      </c>
      <c r="L137" s="33">
        <v>0</v>
      </c>
      <c r="M137" s="100">
        <f t="shared" si="18"/>
        <v>0</v>
      </c>
      <c r="N137" s="146">
        <f t="shared" si="20"/>
        <v>10000</v>
      </c>
      <c r="O137" s="37" t="s">
        <v>26</v>
      </c>
      <c r="P137" s="29"/>
      <c r="Q137" s="29"/>
      <c r="R137" s="24"/>
      <c r="S137" s="24"/>
      <c r="T137" s="24"/>
      <c r="U137" s="24"/>
      <c r="V137" s="24" t="s">
        <v>12</v>
      </c>
      <c r="W137" s="24"/>
      <c r="X137" s="16"/>
      <c r="Y137" s="26"/>
      <c r="Z137" s="26" t="s">
        <v>29</v>
      </c>
      <c r="AA137" s="25"/>
      <c r="AB137" s="98" t="s">
        <v>24</v>
      </c>
      <c r="AC137" s="27">
        <v>0</v>
      </c>
      <c r="AD137" s="27">
        <v>0</v>
      </c>
      <c r="AE137" s="134">
        <f t="shared" si="19"/>
        <v>0</v>
      </c>
    </row>
    <row r="138" spans="1:31" ht="21.5" customHeight="1">
      <c r="A138" s="96" t="s">
        <v>232</v>
      </c>
      <c r="B138" s="96" t="s">
        <v>336</v>
      </c>
      <c r="C138" s="16">
        <v>41</v>
      </c>
      <c r="D138" s="17" t="s">
        <v>228</v>
      </c>
      <c r="E138" s="82">
        <v>0</v>
      </c>
      <c r="F138" s="82">
        <v>10000</v>
      </c>
      <c r="G138" s="104">
        <f t="shared" si="16"/>
        <v>10000</v>
      </c>
      <c r="H138" s="150">
        <v>0</v>
      </c>
      <c r="I138" s="151">
        <v>0</v>
      </c>
      <c r="J138" s="152">
        <f t="shared" si="17"/>
        <v>0</v>
      </c>
      <c r="K138" s="27">
        <v>0</v>
      </c>
      <c r="L138" s="33">
        <v>0</v>
      </c>
      <c r="M138" s="100">
        <f t="shared" si="18"/>
        <v>0</v>
      </c>
      <c r="N138" s="146">
        <f t="shared" si="20"/>
        <v>10000</v>
      </c>
      <c r="O138" s="37" t="s">
        <v>26</v>
      </c>
      <c r="P138" s="29"/>
      <c r="Q138" s="29"/>
      <c r="R138" s="24"/>
      <c r="S138" s="24"/>
      <c r="T138" s="24"/>
      <c r="U138" s="24"/>
      <c r="V138" s="24" t="s">
        <v>12</v>
      </c>
      <c r="W138" s="24"/>
      <c r="X138" s="16"/>
      <c r="Y138" s="26"/>
      <c r="Z138" s="26" t="s">
        <v>29</v>
      </c>
      <c r="AA138" s="25"/>
      <c r="AB138" s="98" t="s">
        <v>24</v>
      </c>
      <c r="AC138" s="27">
        <v>0</v>
      </c>
      <c r="AD138" s="27">
        <v>0</v>
      </c>
      <c r="AE138" s="134">
        <f t="shared" si="19"/>
        <v>0</v>
      </c>
    </row>
    <row r="139" spans="1:31" ht="21.5" customHeight="1">
      <c r="A139" s="96" t="s">
        <v>232</v>
      </c>
      <c r="B139" s="96" t="s">
        <v>336</v>
      </c>
      <c r="C139" s="16">
        <v>42</v>
      </c>
      <c r="D139" s="17" t="s">
        <v>229</v>
      </c>
      <c r="E139" s="82">
        <v>10000</v>
      </c>
      <c r="F139" s="82">
        <v>0</v>
      </c>
      <c r="G139" s="104">
        <f t="shared" si="16"/>
        <v>10000</v>
      </c>
      <c r="H139" s="150">
        <v>0</v>
      </c>
      <c r="I139" s="151">
        <v>0</v>
      </c>
      <c r="J139" s="152">
        <f t="shared" si="17"/>
        <v>0</v>
      </c>
      <c r="K139" s="27">
        <v>0</v>
      </c>
      <c r="L139" s="33">
        <v>0</v>
      </c>
      <c r="M139" s="100">
        <f t="shared" si="18"/>
        <v>0</v>
      </c>
      <c r="N139" s="146">
        <f t="shared" si="20"/>
        <v>10000</v>
      </c>
      <c r="O139" s="37" t="s">
        <v>26</v>
      </c>
      <c r="P139" s="29"/>
      <c r="Q139" s="29"/>
      <c r="R139" s="29"/>
      <c r="S139" s="29"/>
      <c r="T139" s="24"/>
      <c r="U139" s="24"/>
      <c r="V139" s="24" t="s">
        <v>12</v>
      </c>
      <c r="W139" s="24"/>
      <c r="X139" s="16"/>
      <c r="Y139" s="26"/>
      <c r="Z139" s="26" t="s">
        <v>29</v>
      </c>
      <c r="AA139" s="25"/>
      <c r="AB139" s="98" t="s">
        <v>24</v>
      </c>
      <c r="AC139" s="27">
        <v>0</v>
      </c>
      <c r="AD139" s="27">
        <v>0</v>
      </c>
      <c r="AE139" s="134">
        <f t="shared" si="19"/>
        <v>0</v>
      </c>
    </row>
    <row r="140" spans="1:31" ht="21.5" customHeight="1">
      <c r="A140" s="96" t="s">
        <v>232</v>
      </c>
      <c r="B140" s="96" t="s">
        <v>336</v>
      </c>
      <c r="C140" s="16">
        <v>43</v>
      </c>
      <c r="D140" s="17" t="s">
        <v>230</v>
      </c>
      <c r="E140" s="82">
        <v>1000</v>
      </c>
      <c r="F140" s="82">
        <v>0</v>
      </c>
      <c r="G140" s="104">
        <f t="shared" si="16"/>
        <v>1000</v>
      </c>
      <c r="H140" s="150">
        <v>0</v>
      </c>
      <c r="I140" s="151">
        <v>0</v>
      </c>
      <c r="J140" s="152">
        <f t="shared" si="17"/>
        <v>0</v>
      </c>
      <c r="K140" s="27">
        <v>0</v>
      </c>
      <c r="L140" s="33">
        <v>0</v>
      </c>
      <c r="M140" s="100">
        <f t="shared" si="18"/>
        <v>0</v>
      </c>
      <c r="N140" s="146">
        <f t="shared" si="20"/>
        <v>1000</v>
      </c>
      <c r="O140" s="37" t="s">
        <v>26</v>
      </c>
      <c r="P140" s="29"/>
      <c r="Q140" s="29"/>
      <c r="R140" s="29"/>
      <c r="S140" s="29"/>
      <c r="T140" s="24"/>
      <c r="U140" s="24"/>
      <c r="V140" s="24"/>
      <c r="W140" s="24" t="s">
        <v>12</v>
      </c>
      <c r="X140" s="16"/>
      <c r="Y140" s="26"/>
      <c r="Z140" s="26" t="s">
        <v>29</v>
      </c>
      <c r="AA140" s="25"/>
      <c r="AB140" s="98" t="s">
        <v>25</v>
      </c>
      <c r="AC140" s="27">
        <v>0</v>
      </c>
      <c r="AD140" s="27">
        <v>0</v>
      </c>
      <c r="AE140" s="134">
        <f t="shared" si="19"/>
        <v>0</v>
      </c>
    </row>
    <row r="141" spans="1:31" ht="21.5" customHeight="1">
      <c r="A141" s="96" t="s">
        <v>232</v>
      </c>
      <c r="B141" s="96" t="s">
        <v>336</v>
      </c>
      <c r="C141" s="16">
        <v>44</v>
      </c>
      <c r="D141" s="17" t="s">
        <v>231</v>
      </c>
      <c r="E141" s="82">
        <v>5000</v>
      </c>
      <c r="F141" s="82">
        <v>0</v>
      </c>
      <c r="G141" s="104">
        <f t="shared" si="16"/>
        <v>5000</v>
      </c>
      <c r="H141" s="150">
        <v>0</v>
      </c>
      <c r="I141" s="151">
        <v>0</v>
      </c>
      <c r="J141" s="152">
        <f t="shared" si="17"/>
        <v>0</v>
      </c>
      <c r="K141" s="27">
        <v>0</v>
      </c>
      <c r="L141" s="33">
        <v>0</v>
      </c>
      <c r="M141" s="100">
        <f t="shared" si="18"/>
        <v>0</v>
      </c>
      <c r="N141" s="146">
        <f t="shared" si="20"/>
        <v>5000</v>
      </c>
      <c r="O141" s="37" t="s">
        <v>26</v>
      </c>
      <c r="P141" s="29"/>
      <c r="Q141" s="29"/>
      <c r="R141" s="29"/>
      <c r="S141" s="29"/>
      <c r="T141" s="24"/>
      <c r="U141" s="24"/>
      <c r="V141" s="24"/>
      <c r="W141" s="24" t="s">
        <v>12</v>
      </c>
      <c r="X141" s="16"/>
      <c r="Y141" s="26"/>
      <c r="Z141" s="26" t="s">
        <v>29</v>
      </c>
      <c r="AA141" s="25"/>
      <c r="AB141" s="98" t="s">
        <v>25</v>
      </c>
      <c r="AC141" s="27">
        <v>0</v>
      </c>
      <c r="AD141" s="27">
        <v>0</v>
      </c>
      <c r="AE141" s="134">
        <f t="shared" si="19"/>
        <v>0</v>
      </c>
    </row>
    <row r="142" spans="1:31" ht="21.5" customHeight="1">
      <c r="A142" s="97" t="s">
        <v>312</v>
      </c>
      <c r="B142" s="96" t="s">
        <v>336</v>
      </c>
      <c r="C142" s="24">
        <v>1</v>
      </c>
      <c r="D142" s="25" t="s">
        <v>310</v>
      </c>
      <c r="E142" s="82">
        <v>0</v>
      </c>
      <c r="F142" s="82">
        <v>7000</v>
      </c>
      <c r="G142" s="104">
        <f t="shared" si="16"/>
        <v>7000</v>
      </c>
      <c r="H142" s="150">
        <v>0</v>
      </c>
      <c r="I142" s="151">
        <v>0</v>
      </c>
      <c r="J142" s="152">
        <f t="shared" si="17"/>
        <v>0</v>
      </c>
      <c r="K142" s="27">
        <v>0</v>
      </c>
      <c r="L142" s="33">
        <v>0</v>
      </c>
      <c r="M142" s="100">
        <f t="shared" si="18"/>
        <v>0</v>
      </c>
      <c r="N142" s="146">
        <f t="shared" si="20"/>
        <v>7000</v>
      </c>
      <c r="O142" s="26" t="s">
        <v>26</v>
      </c>
      <c r="P142" s="29"/>
      <c r="Q142" s="26"/>
      <c r="R142" s="26"/>
      <c r="S142" s="26"/>
      <c r="T142" s="26"/>
      <c r="U142" s="26"/>
      <c r="V142" s="26"/>
      <c r="W142" s="26"/>
      <c r="X142" s="26" t="s">
        <v>12</v>
      </c>
      <c r="Y142" s="26"/>
      <c r="Z142" s="26" t="s">
        <v>29</v>
      </c>
      <c r="AA142" s="25" t="s">
        <v>313</v>
      </c>
      <c r="AB142" s="98" t="s">
        <v>31</v>
      </c>
      <c r="AC142" s="27">
        <v>0</v>
      </c>
      <c r="AD142" s="27">
        <v>0</v>
      </c>
      <c r="AE142" s="134">
        <f t="shared" si="19"/>
        <v>0</v>
      </c>
    </row>
    <row r="143" spans="1:31" ht="21.5" customHeight="1">
      <c r="A143" s="97" t="s">
        <v>312</v>
      </c>
      <c r="B143" s="96" t="s">
        <v>336</v>
      </c>
      <c r="C143" s="24">
        <v>2</v>
      </c>
      <c r="D143" s="34" t="s">
        <v>311</v>
      </c>
      <c r="E143" s="33">
        <v>5000</v>
      </c>
      <c r="F143" s="69">
        <v>0</v>
      </c>
      <c r="G143" s="104">
        <f t="shared" si="16"/>
        <v>5000</v>
      </c>
      <c r="H143" s="150">
        <v>0</v>
      </c>
      <c r="I143" s="151">
        <v>0</v>
      </c>
      <c r="J143" s="152">
        <f t="shared" si="17"/>
        <v>0</v>
      </c>
      <c r="K143" s="27">
        <v>0</v>
      </c>
      <c r="L143" s="33">
        <v>0</v>
      </c>
      <c r="M143" s="100">
        <f t="shared" si="18"/>
        <v>0</v>
      </c>
      <c r="N143" s="146">
        <f t="shared" si="20"/>
        <v>5000</v>
      </c>
      <c r="O143" s="26" t="s">
        <v>26</v>
      </c>
      <c r="P143" s="35"/>
      <c r="Q143" s="35"/>
      <c r="R143" s="35"/>
      <c r="S143" s="35"/>
      <c r="T143" s="35" t="s">
        <v>12</v>
      </c>
      <c r="U143" s="35"/>
      <c r="V143" s="26"/>
      <c r="W143" s="26"/>
      <c r="X143" s="26"/>
      <c r="Y143" s="26"/>
      <c r="Z143" s="26" t="s">
        <v>29</v>
      </c>
      <c r="AA143" s="35" t="s">
        <v>314</v>
      </c>
      <c r="AB143" s="98" t="s">
        <v>22</v>
      </c>
      <c r="AC143" s="27">
        <v>0</v>
      </c>
      <c r="AD143" s="27">
        <v>0</v>
      </c>
      <c r="AE143" s="134">
        <f t="shared" si="19"/>
        <v>0</v>
      </c>
    </row>
    <row r="144" spans="1:31" ht="21.5" customHeight="1">
      <c r="A144" s="96" t="s">
        <v>132</v>
      </c>
      <c r="B144" s="96" t="s">
        <v>336</v>
      </c>
      <c r="C144" s="24">
        <v>1</v>
      </c>
      <c r="D144" s="25" t="s">
        <v>127</v>
      </c>
      <c r="E144" s="82">
        <v>10404</v>
      </c>
      <c r="F144" s="82">
        <v>0</v>
      </c>
      <c r="G144" s="104">
        <f t="shared" si="16"/>
        <v>10404</v>
      </c>
      <c r="H144" s="150">
        <v>0</v>
      </c>
      <c r="I144" s="151">
        <v>0</v>
      </c>
      <c r="J144" s="152">
        <f t="shared" si="17"/>
        <v>0</v>
      </c>
      <c r="K144" s="27">
        <v>0</v>
      </c>
      <c r="L144" s="15">
        <v>0</v>
      </c>
      <c r="M144" s="100">
        <f t="shared" si="18"/>
        <v>0</v>
      </c>
      <c r="N144" s="146">
        <f t="shared" si="20"/>
        <v>10404</v>
      </c>
      <c r="O144" s="53" t="s">
        <v>26</v>
      </c>
      <c r="P144" s="29"/>
      <c r="Q144" s="26"/>
      <c r="R144" s="26"/>
      <c r="S144" s="26"/>
      <c r="T144" s="26" t="s">
        <v>12</v>
      </c>
      <c r="U144" s="26"/>
      <c r="V144" s="26"/>
      <c r="W144" s="26"/>
      <c r="X144" s="26"/>
      <c r="Y144" s="26"/>
      <c r="Z144" s="26" t="s">
        <v>29</v>
      </c>
      <c r="AA144" s="25"/>
      <c r="AB144" s="98" t="s">
        <v>22</v>
      </c>
      <c r="AC144" s="27">
        <v>0</v>
      </c>
      <c r="AD144" s="27">
        <v>0</v>
      </c>
      <c r="AE144" s="134">
        <f t="shared" si="19"/>
        <v>0</v>
      </c>
    </row>
    <row r="145" spans="1:31" ht="21.5" customHeight="1">
      <c r="A145" s="96" t="s">
        <v>132</v>
      </c>
      <c r="B145" s="96" t="s">
        <v>336</v>
      </c>
      <c r="C145" s="37">
        <v>2</v>
      </c>
      <c r="D145" s="34" t="s">
        <v>128</v>
      </c>
      <c r="E145" s="33">
        <v>10404</v>
      </c>
      <c r="F145" s="69">
        <v>0</v>
      </c>
      <c r="G145" s="104">
        <f t="shared" si="16"/>
        <v>10404</v>
      </c>
      <c r="H145" s="150">
        <v>0</v>
      </c>
      <c r="I145" s="151">
        <v>0</v>
      </c>
      <c r="J145" s="152">
        <f t="shared" si="17"/>
        <v>0</v>
      </c>
      <c r="K145" s="27">
        <v>0</v>
      </c>
      <c r="L145" s="69">
        <v>0</v>
      </c>
      <c r="M145" s="100">
        <f t="shared" si="18"/>
        <v>0</v>
      </c>
      <c r="N145" s="146">
        <f t="shared" si="20"/>
        <v>10404</v>
      </c>
      <c r="O145" s="53" t="s">
        <v>26</v>
      </c>
      <c r="P145" s="35"/>
      <c r="Q145" s="35"/>
      <c r="R145" s="35"/>
      <c r="S145" s="35" t="s">
        <v>12</v>
      </c>
      <c r="T145" s="55" t="s">
        <v>12</v>
      </c>
      <c r="U145" s="35"/>
      <c r="V145" s="35"/>
      <c r="W145" s="35"/>
      <c r="X145" s="35"/>
      <c r="Y145" s="43"/>
      <c r="Z145" s="26" t="s">
        <v>29</v>
      </c>
      <c r="AA145" s="25"/>
      <c r="AB145" s="98" t="s">
        <v>22</v>
      </c>
      <c r="AC145" s="27">
        <v>0</v>
      </c>
      <c r="AD145" s="27">
        <v>0</v>
      </c>
      <c r="AE145" s="134">
        <f t="shared" si="19"/>
        <v>0</v>
      </c>
    </row>
    <row r="146" spans="1:31" ht="21.5" customHeight="1">
      <c r="A146" s="96" t="s">
        <v>132</v>
      </c>
      <c r="B146" s="96" t="s">
        <v>336</v>
      </c>
      <c r="C146" s="37">
        <v>3</v>
      </c>
      <c r="D146" s="34" t="s">
        <v>134</v>
      </c>
      <c r="E146" s="33">
        <v>32000</v>
      </c>
      <c r="F146" s="69">
        <v>0</v>
      </c>
      <c r="G146" s="104">
        <f t="shared" si="16"/>
        <v>32000</v>
      </c>
      <c r="H146" s="150">
        <v>0</v>
      </c>
      <c r="I146" s="151">
        <v>0</v>
      </c>
      <c r="J146" s="152">
        <f t="shared" si="17"/>
        <v>0</v>
      </c>
      <c r="K146" s="27">
        <v>0</v>
      </c>
      <c r="L146" s="69">
        <v>0</v>
      </c>
      <c r="M146" s="100">
        <f t="shared" si="18"/>
        <v>0</v>
      </c>
      <c r="N146" s="146">
        <f t="shared" si="20"/>
        <v>32000</v>
      </c>
      <c r="O146" s="53" t="s">
        <v>26</v>
      </c>
      <c r="P146" s="35"/>
      <c r="Q146" s="35"/>
      <c r="R146" s="35"/>
      <c r="S146" s="35"/>
      <c r="T146" s="35" t="s">
        <v>12</v>
      </c>
      <c r="U146" s="35"/>
      <c r="V146" s="35"/>
      <c r="W146" s="35"/>
      <c r="X146" s="35"/>
      <c r="Y146" s="43"/>
      <c r="Z146" s="26" t="s">
        <v>29</v>
      </c>
      <c r="AA146" s="25"/>
      <c r="AB146" s="98" t="s">
        <v>22</v>
      </c>
      <c r="AC146" s="27">
        <v>0</v>
      </c>
      <c r="AD146" s="27">
        <v>0</v>
      </c>
      <c r="AE146" s="134">
        <f t="shared" si="19"/>
        <v>0</v>
      </c>
    </row>
    <row r="147" spans="1:31" ht="21.5" customHeight="1">
      <c r="A147" s="96" t="s">
        <v>132</v>
      </c>
      <c r="B147" s="96" t="s">
        <v>336</v>
      </c>
      <c r="C147" s="37">
        <v>4</v>
      </c>
      <c r="D147" s="34" t="s">
        <v>129</v>
      </c>
      <c r="E147" s="33">
        <v>0</v>
      </c>
      <c r="F147" s="69">
        <v>25000</v>
      </c>
      <c r="G147" s="104">
        <f t="shared" si="16"/>
        <v>25000</v>
      </c>
      <c r="H147" s="150">
        <v>0</v>
      </c>
      <c r="I147" s="151">
        <v>0</v>
      </c>
      <c r="J147" s="152">
        <f t="shared" si="17"/>
        <v>0</v>
      </c>
      <c r="K147" s="27">
        <v>0</v>
      </c>
      <c r="L147" s="69">
        <v>0</v>
      </c>
      <c r="M147" s="100">
        <f t="shared" si="18"/>
        <v>0</v>
      </c>
      <c r="N147" s="146">
        <f t="shared" si="20"/>
        <v>25000</v>
      </c>
      <c r="O147" s="53" t="s">
        <v>26</v>
      </c>
      <c r="P147" s="35"/>
      <c r="Q147" s="35"/>
      <c r="R147" s="35"/>
      <c r="S147" s="35" t="s">
        <v>12</v>
      </c>
      <c r="T147" s="35"/>
      <c r="U147" s="55" t="s">
        <v>12</v>
      </c>
      <c r="V147" s="35"/>
      <c r="W147" s="35"/>
      <c r="X147" s="35"/>
      <c r="Y147" s="43"/>
      <c r="Z147" s="26" t="s">
        <v>29</v>
      </c>
      <c r="AA147" s="25"/>
      <c r="AB147" s="98" t="s">
        <v>23</v>
      </c>
      <c r="AC147" s="27">
        <v>0</v>
      </c>
      <c r="AD147" s="27">
        <v>0</v>
      </c>
      <c r="AE147" s="134">
        <f t="shared" si="19"/>
        <v>0</v>
      </c>
    </row>
    <row r="148" spans="1:31" ht="21.5" customHeight="1">
      <c r="A148" s="96" t="s">
        <v>132</v>
      </c>
      <c r="B148" s="96" t="s">
        <v>336</v>
      </c>
      <c r="C148" s="37">
        <v>5</v>
      </c>
      <c r="D148" s="34" t="s">
        <v>130</v>
      </c>
      <c r="E148" s="33">
        <v>0</v>
      </c>
      <c r="F148" s="69">
        <v>6000</v>
      </c>
      <c r="G148" s="104">
        <f t="shared" si="16"/>
        <v>6000</v>
      </c>
      <c r="H148" s="150">
        <v>0</v>
      </c>
      <c r="I148" s="151">
        <v>0</v>
      </c>
      <c r="J148" s="152">
        <f t="shared" si="17"/>
        <v>0</v>
      </c>
      <c r="K148" s="27">
        <v>0</v>
      </c>
      <c r="L148" s="69">
        <v>0</v>
      </c>
      <c r="M148" s="100">
        <f t="shared" si="18"/>
        <v>0</v>
      </c>
      <c r="N148" s="146">
        <f t="shared" si="20"/>
        <v>6000</v>
      </c>
      <c r="O148" s="53" t="s">
        <v>26</v>
      </c>
      <c r="P148" s="35"/>
      <c r="Q148" s="35"/>
      <c r="R148" s="35"/>
      <c r="S148" s="35"/>
      <c r="T148" s="35"/>
      <c r="U148" s="35" t="s">
        <v>12</v>
      </c>
      <c r="V148" s="35"/>
      <c r="W148" s="35"/>
      <c r="X148" s="35"/>
      <c r="Y148" s="43"/>
      <c r="Z148" s="26" t="s">
        <v>29</v>
      </c>
      <c r="AA148" s="25"/>
      <c r="AB148" s="98" t="s">
        <v>23</v>
      </c>
      <c r="AC148" s="27">
        <v>0</v>
      </c>
      <c r="AD148" s="27">
        <v>0</v>
      </c>
      <c r="AE148" s="134">
        <f t="shared" si="19"/>
        <v>0</v>
      </c>
    </row>
    <row r="149" spans="1:31" ht="21.5" customHeight="1">
      <c r="A149" s="96" t="s">
        <v>132</v>
      </c>
      <c r="B149" s="96" t="s">
        <v>336</v>
      </c>
      <c r="C149" s="37">
        <v>6</v>
      </c>
      <c r="D149" s="34" t="s">
        <v>131</v>
      </c>
      <c r="E149" s="33">
        <v>0</v>
      </c>
      <c r="F149" s="69">
        <v>5000</v>
      </c>
      <c r="G149" s="104">
        <f t="shared" si="16"/>
        <v>5000</v>
      </c>
      <c r="H149" s="150">
        <v>0</v>
      </c>
      <c r="I149" s="151">
        <v>0</v>
      </c>
      <c r="J149" s="152">
        <f t="shared" si="17"/>
        <v>0</v>
      </c>
      <c r="K149" s="27">
        <v>0</v>
      </c>
      <c r="L149" s="33">
        <v>0</v>
      </c>
      <c r="M149" s="100">
        <f t="shared" si="18"/>
        <v>0</v>
      </c>
      <c r="N149" s="146">
        <f t="shared" si="20"/>
        <v>5000</v>
      </c>
      <c r="O149" s="53" t="s">
        <v>26</v>
      </c>
      <c r="P149" s="35"/>
      <c r="Q149" s="35"/>
      <c r="R149" s="35"/>
      <c r="S149" s="35" t="s">
        <v>12</v>
      </c>
      <c r="T149" s="35"/>
      <c r="U149" s="55" t="s">
        <v>12</v>
      </c>
      <c r="V149" s="35"/>
      <c r="W149" s="35"/>
      <c r="X149" s="35"/>
      <c r="Y149" s="43"/>
      <c r="Z149" s="26" t="s">
        <v>29</v>
      </c>
      <c r="AA149" s="25"/>
      <c r="AB149" s="98" t="s">
        <v>23</v>
      </c>
      <c r="AC149" s="27">
        <v>0</v>
      </c>
      <c r="AD149" s="27">
        <v>0</v>
      </c>
      <c r="AE149" s="134">
        <f t="shared" si="19"/>
        <v>0</v>
      </c>
    </row>
    <row r="150" spans="1:31" ht="21.5" customHeight="1">
      <c r="A150" s="97" t="s">
        <v>42</v>
      </c>
      <c r="B150" s="96" t="s">
        <v>336</v>
      </c>
      <c r="C150" s="24">
        <v>1</v>
      </c>
      <c r="D150" s="25" t="s">
        <v>36</v>
      </c>
      <c r="E150" s="82">
        <v>61400</v>
      </c>
      <c r="F150" s="82">
        <v>0</v>
      </c>
      <c r="G150" s="104">
        <f t="shared" si="16"/>
        <v>61400</v>
      </c>
      <c r="H150" s="150">
        <v>0</v>
      </c>
      <c r="I150" s="151">
        <v>0</v>
      </c>
      <c r="J150" s="152">
        <f t="shared" si="17"/>
        <v>0</v>
      </c>
      <c r="K150" s="27">
        <v>0</v>
      </c>
      <c r="L150" s="15">
        <v>0</v>
      </c>
      <c r="M150" s="100">
        <f t="shared" si="18"/>
        <v>0</v>
      </c>
      <c r="N150" s="146">
        <f t="shared" si="20"/>
        <v>61400</v>
      </c>
      <c r="O150" s="28" t="s">
        <v>26</v>
      </c>
      <c r="P150" s="29"/>
      <c r="Q150" s="26"/>
      <c r="R150" s="26"/>
      <c r="S150" s="26"/>
      <c r="T150" s="26" t="s">
        <v>12</v>
      </c>
      <c r="U150" s="26"/>
      <c r="V150" s="26"/>
      <c r="W150" s="26"/>
      <c r="X150" s="26"/>
      <c r="Y150" s="26"/>
      <c r="Z150" s="26" t="s">
        <v>28</v>
      </c>
      <c r="AA150" s="25"/>
      <c r="AB150" s="98" t="s">
        <v>22</v>
      </c>
      <c r="AC150" s="27">
        <v>0</v>
      </c>
      <c r="AD150" s="27">
        <v>0</v>
      </c>
      <c r="AE150" s="134">
        <f t="shared" si="19"/>
        <v>0</v>
      </c>
    </row>
    <row r="151" spans="1:31" ht="21.5" customHeight="1">
      <c r="A151" s="97" t="s">
        <v>42</v>
      </c>
      <c r="B151" s="96" t="s">
        <v>336</v>
      </c>
      <c r="C151" s="24">
        <v>2</v>
      </c>
      <c r="D151" s="25" t="s">
        <v>37</v>
      </c>
      <c r="E151" s="82">
        <v>67000</v>
      </c>
      <c r="F151" s="82">
        <v>800</v>
      </c>
      <c r="G151" s="104">
        <f t="shared" si="16"/>
        <v>67800</v>
      </c>
      <c r="H151" s="150">
        <v>0</v>
      </c>
      <c r="I151" s="151">
        <v>0</v>
      </c>
      <c r="J151" s="152">
        <f t="shared" si="17"/>
        <v>0</v>
      </c>
      <c r="K151" s="27">
        <v>0</v>
      </c>
      <c r="L151" s="15">
        <v>0</v>
      </c>
      <c r="M151" s="100">
        <f t="shared" si="18"/>
        <v>0</v>
      </c>
      <c r="N151" s="146">
        <f t="shared" si="20"/>
        <v>67800</v>
      </c>
      <c r="O151" s="28" t="s">
        <v>26</v>
      </c>
      <c r="P151" s="29"/>
      <c r="Q151" s="26"/>
      <c r="R151" s="26"/>
      <c r="S151" s="26" t="s">
        <v>12</v>
      </c>
      <c r="T151" s="26"/>
      <c r="U151" s="26"/>
      <c r="V151" s="26"/>
      <c r="W151" s="26"/>
      <c r="X151" s="26"/>
      <c r="Y151" s="26"/>
      <c r="Z151" s="26" t="s">
        <v>29</v>
      </c>
      <c r="AA151" s="25" t="s">
        <v>38</v>
      </c>
      <c r="AB151" s="98" t="s">
        <v>19</v>
      </c>
      <c r="AC151" s="27">
        <v>0</v>
      </c>
      <c r="AD151" s="27">
        <v>0</v>
      </c>
      <c r="AE151" s="134">
        <f t="shared" si="19"/>
        <v>0</v>
      </c>
    </row>
    <row r="152" spans="1:31" ht="21.5" customHeight="1">
      <c r="A152" s="97" t="s">
        <v>42</v>
      </c>
      <c r="B152" s="96" t="s">
        <v>336</v>
      </c>
      <c r="C152" s="24">
        <v>3</v>
      </c>
      <c r="D152" s="25" t="s">
        <v>39</v>
      </c>
      <c r="E152" s="82">
        <v>51000</v>
      </c>
      <c r="F152" s="82">
        <v>0</v>
      </c>
      <c r="G152" s="104">
        <f t="shared" si="16"/>
        <v>51000</v>
      </c>
      <c r="H152" s="150">
        <v>0</v>
      </c>
      <c r="I152" s="151">
        <v>0</v>
      </c>
      <c r="J152" s="152">
        <f t="shared" si="17"/>
        <v>0</v>
      </c>
      <c r="K152" s="27">
        <v>0</v>
      </c>
      <c r="L152" s="15">
        <v>0</v>
      </c>
      <c r="M152" s="100">
        <f t="shared" si="18"/>
        <v>0</v>
      </c>
      <c r="N152" s="146">
        <f t="shared" si="20"/>
        <v>51000</v>
      </c>
      <c r="O152" s="28" t="s">
        <v>26</v>
      </c>
      <c r="P152" s="29"/>
      <c r="Q152" s="26"/>
      <c r="R152" s="26"/>
      <c r="S152" s="26"/>
      <c r="T152" s="26" t="s">
        <v>12</v>
      </c>
      <c r="U152" s="26"/>
      <c r="V152" s="26"/>
      <c r="W152" s="26"/>
      <c r="X152" s="26"/>
      <c r="Y152" s="26"/>
      <c r="Z152" s="26" t="s">
        <v>29</v>
      </c>
      <c r="AA152" s="25" t="s">
        <v>40</v>
      </c>
      <c r="AB152" s="98" t="s">
        <v>22</v>
      </c>
      <c r="AC152" s="27">
        <v>0</v>
      </c>
      <c r="AD152" s="27">
        <v>0</v>
      </c>
      <c r="AE152" s="134">
        <f t="shared" si="19"/>
        <v>0</v>
      </c>
    </row>
    <row r="153" spans="1:31" ht="21.5" customHeight="1">
      <c r="A153" s="97" t="s">
        <v>59</v>
      </c>
      <c r="B153" s="96" t="s">
        <v>336</v>
      </c>
      <c r="C153" s="24">
        <v>1</v>
      </c>
      <c r="D153" s="25" t="s">
        <v>50</v>
      </c>
      <c r="E153" s="82">
        <v>192000</v>
      </c>
      <c r="F153" s="82">
        <v>0</v>
      </c>
      <c r="G153" s="104">
        <f t="shared" si="16"/>
        <v>192000</v>
      </c>
      <c r="H153" s="150">
        <v>0</v>
      </c>
      <c r="I153" s="151">
        <v>0</v>
      </c>
      <c r="J153" s="152">
        <f t="shared" si="17"/>
        <v>0</v>
      </c>
      <c r="K153" s="27">
        <v>0</v>
      </c>
      <c r="L153" s="15">
        <v>0</v>
      </c>
      <c r="M153" s="100">
        <f t="shared" si="18"/>
        <v>0</v>
      </c>
      <c r="N153" s="146">
        <f t="shared" si="20"/>
        <v>192000</v>
      </c>
      <c r="O153" s="28" t="s">
        <v>26</v>
      </c>
      <c r="P153" s="29"/>
      <c r="Q153" s="26"/>
      <c r="R153" s="45" t="s">
        <v>12</v>
      </c>
      <c r="S153" s="26" t="s">
        <v>12</v>
      </c>
      <c r="T153" s="26"/>
      <c r="U153" s="26" t="s">
        <v>12</v>
      </c>
      <c r="V153" s="26"/>
      <c r="W153" s="26"/>
      <c r="X153" s="26" t="s">
        <v>51</v>
      </c>
      <c r="Y153" s="26"/>
      <c r="Z153" s="26" t="s">
        <v>28</v>
      </c>
      <c r="AA153" s="25" t="s">
        <v>60</v>
      </c>
      <c r="AB153" s="98" t="s">
        <v>20</v>
      </c>
      <c r="AC153" s="27">
        <v>0</v>
      </c>
      <c r="AD153" s="27">
        <v>0</v>
      </c>
      <c r="AE153" s="134">
        <f t="shared" si="19"/>
        <v>0</v>
      </c>
    </row>
    <row r="154" spans="1:31" ht="21.5" customHeight="1">
      <c r="A154" s="97" t="s">
        <v>59</v>
      </c>
      <c r="B154" s="96" t="s">
        <v>336</v>
      </c>
      <c r="C154" s="24">
        <v>2</v>
      </c>
      <c r="D154" s="34" t="s">
        <v>52</v>
      </c>
      <c r="E154" s="33">
        <v>80000</v>
      </c>
      <c r="F154" s="82">
        <v>0</v>
      </c>
      <c r="G154" s="104">
        <f t="shared" si="16"/>
        <v>80000</v>
      </c>
      <c r="H154" s="150">
        <v>0</v>
      </c>
      <c r="I154" s="151">
        <v>0</v>
      </c>
      <c r="J154" s="152">
        <f t="shared" si="17"/>
        <v>0</v>
      </c>
      <c r="K154" s="27">
        <v>0</v>
      </c>
      <c r="L154" s="15">
        <v>0</v>
      </c>
      <c r="M154" s="100">
        <f t="shared" si="18"/>
        <v>0</v>
      </c>
      <c r="N154" s="146">
        <f t="shared" si="20"/>
        <v>80000</v>
      </c>
      <c r="O154" s="28" t="s">
        <v>26</v>
      </c>
      <c r="P154" s="35"/>
      <c r="Q154" s="35" t="s">
        <v>12</v>
      </c>
      <c r="R154" s="35"/>
      <c r="S154" s="55" t="s">
        <v>12</v>
      </c>
      <c r="T154" s="35"/>
      <c r="U154" s="35"/>
      <c r="V154" s="35"/>
      <c r="W154" s="35"/>
      <c r="X154" s="35"/>
      <c r="Y154" s="35"/>
      <c r="Z154" s="35" t="s">
        <v>28</v>
      </c>
      <c r="AA154" s="34" t="s">
        <v>61</v>
      </c>
      <c r="AB154" s="98" t="s">
        <v>19</v>
      </c>
      <c r="AC154" s="27">
        <v>0</v>
      </c>
      <c r="AD154" s="27">
        <v>0</v>
      </c>
      <c r="AE154" s="134">
        <f t="shared" si="19"/>
        <v>0</v>
      </c>
    </row>
    <row r="155" spans="1:31" ht="21.5" customHeight="1">
      <c r="A155" s="97" t="s">
        <v>59</v>
      </c>
      <c r="B155" s="96" t="s">
        <v>336</v>
      </c>
      <c r="C155" s="24">
        <v>3</v>
      </c>
      <c r="D155" s="36" t="s">
        <v>53</v>
      </c>
      <c r="E155" s="33">
        <v>53354</v>
      </c>
      <c r="F155" s="82">
        <v>30300</v>
      </c>
      <c r="G155" s="104">
        <f t="shared" si="16"/>
        <v>83654</v>
      </c>
      <c r="H155" s="150">
        <v>0</v>
      </c>
      <c r="I155" s="151">
        <v>0</v>
      </c>
      <c r="J155" s="152">
        <f t="shared" si="17"/>
        <v>0</v>
      </c>
      <c r="K155" s="27">
        <v>0</v>
      </c>
      <c r="L155" s="15">
        <v>0</v>
      </c>
      <c r="M155" s="100">
        <f t="shared" si="18"/>
        <v>0</v>
      </c>
      <c r="N155" s="146">
        <f t="shared" si="20"/>
        <v>83654</v>
      </c>
      <c r="O155" s="28" t="s">
        <v>26</v>
      </c>
      <c r="P155" s="35"/>
      <c r="Q155" s="16"/>
      <c r="R155" s="16"/>
      <c r="S155" s="55" t="s">
        <v>12</v>
      </c>
      <c r="T155" s="16" t="s">
        <v>12</v>
      </c>
      <c r="U155" s="16"/>
      <c r="V155" s="16"/>
      <c r="W155" s="16"/>
      <c r="X155" s="16"/>
      <c r="Y155" s="16"/>
      <c r="Z155" s="16" t="s">
        <v>28</v>
      </c>
      <c r="AA155" s="36" t="s">
        <v>62</v>
      </c>
      <c r="AB155" s="98" t="s">
        <v>19</v>
      </c>
      <c r="AC155" s="27">
        <v>0</v>
      </c>
      <c r="AD155" s="27">
        <v>0</v>
      </c>
      <c r="AE155" s="134">
        <f t="shared" si="19"/>
        <v>0</v>
      </c>
    </row>
    <row r="156" spans="1:31" ht="21.5" customHeight="1">
      <c r="A156" s="97" t="s">
        <v>59</v>
      </c>
      <c r="B156" s="96" t="s">
        <v>336</v>
      </c>
      <c r="C156" s="24">
        <v>4</v>
      </c>
      <c r="D156" s="36" t="s">
        <v>54</v>
      </c>
      <c r="E156" s="33">
        <v>32485</v>
      </c>
      <c r="F156" s="82">
        <v>40000</v>
      </c>
      <c r="G156" s="104">
        <f t="shared" si="16"/>
        <v>72485</v>
      </c>
      <c r="H156" s="150">
        <v>0</v>
      </c>
      <c r="I156" s="151">
        <v>0</v>
      </c>
      <c r="J156" s="152">
        <f t="shared" si="17"/>
        <v>0</v>
      </c>
      <c r="K156" s="27">
        <v>0</v>
      </c>
      <c r="L156" s="15">
        <v>0</v>
      </c>
      <c r="M156" s="100">
        <f t="shared" si="18"/>
        <v>0</v>
      </c>
      <c r="N156" s="146">
        <f t="shared" si="20"/>
        <v>72485</v>
      </c>
      <c r="O156" s="28" t="s">
        <v>26</v>
      </c>
      <c r="P156" s="35"/>
      <c r="Q156" s="16"/>
      <c r="R156" s="16"/>
      <c r="S156" s="55" t="s">
        <v>12</v>
      </c>
      <c r="T156" s="16" t="s">
        <v>12</v>
      </c>
      <c r="U156" s="16"/>
      <c r="V156" s="16"/>
      <c r="W156" s="16"/>
      <c r="X156" s="16"/>
      <c r="Y156" s="16"/>
      <c r="Z156" s="16" t="s">
        <v>29</v>
      </c>
      <c r="AA156" s="36" t="s">
        <v>63</v>
      </c>
      <c r="AB156" s="98" t="s">
        <v>19</v>
      </c>
      <c r="AC156" s="27">
        <v>0</v>
      </c>
      <c r="AD156" s="27">
        <v>0</v>
      </c>
      <c r="AE156" s="134">
        <f t="shared" si="19"/>
        <v>0</v>
      </c>
    </row>
    <row r="157" spans="1:31" ht="21.5" customHeight="1">
      <c r="A157" s="97" t="s">
        <v>59</v>
      </c>
      <c r="B157" s="96" t="s">
        <v>336</v>
      </c>
      <c r="C157" s="24">
        <v>5</v>
      </c>
      <c r="D157" s="70" t="s">
        <v>55</v>
      </c>
      <c r="E157" s="108">
        <v>65000</v>
      </c>
      <c r="F157" s="82">
        <v>0</v>
      </c>
      <c r="G157" s="104">
        <f t="shared" si="16"/>
        <v>65000</v>
      </c>
      <c r="H157" s="150">
        <v>0</v>
      </c>
      <c r="I157" s="151">
        <v>0</v>
      </c>
      <c r="J157" s="152">
        <f t="shared" si="17"/>
        <v>0</v>
      </c>
      <c r="K157" s="27">
        <v>0</v>
      </c>
      <c r="L157" s="15">
        <v>0</v>
      </c>
      <c r="M157" s="100">
        <f t="shared" si="18"/>
        <v>0</v>
      </c>
      <c r="N157" s="146">
        <f t="shared" si="20"/>
        <v>65000</v>
      </c>
      <c r="O157" s="28" t="s">
        <v>26</v>
      </c>
      <c r="P157" s="71"/>
      <c r="Q157" s="72"/>
      <c r="R157" s="72" t="s">
        <v>12</v>
      </c>
      <c r="S157" s="73" t="s">
        <v>12</v>
      </c>
      <c r="T157" s="72" t="s">
        <v>12</v>
      </c>
      <c r="U157" s="72"/>
      <c r="V157" s="72"/>
      <c r="W157" s="72"/>
      <c r="X157" s="72"/>
      <c r="Y157" s="72"/>
      <c r="Z157" s="72" t="s">
        <v>28</v>
      </c>
      <c r="AA157" s="70" t="s">
        <v>64</v>
      </c>
      <c r="AB157" s="98" t="s">
        <v>19</v>
      </c>
      <c r="AC157" s="27">
        <v>0</v>
      </c>
      <c r="AD157" s="27">
        <v>0</v>
      </c>
      <c r="AE157" s="134">
        <f t="shared" si="19"/>
        <v>0</v>
      </c>
    </row>
    <row r="158" spans="1:31" ht="21.5" customHeight="1">
      <c r="A158" s="97" t="s">
        <v>59</v>
      </c>
      <c r="B158" s="96" t="s">
        <v>336</v>
      </c>
      <c r="C158" s="24">
        <v>6</v>
      </c>
      <c r="D158" s="70" t="s">
        <v>56</v>
      </c>
      <c r="E158" s="108">
        <v>0</v>
      </c>
      <c r="F158" s="82">
        <v>10000</v>
      </c>
      <c r="G158" s="104">
        <f t="shared" si="16"/>
        <v>10000</v>
      </c>
      <c r="H158" s="150">
        <v>0</v>
      </c>
      <c r="I158" s="151">
        <v>0</v>
      </c>
      <c r="J158" s="152">
        <f t="shared" si="17"/>
        <v>0</v>
      </c>
      <c r="K158" s="27">
        <v>0</v>
      </c>
      <c r="L158" s="15">
        <v>0</v>
      </c>
      <c r="M158" s="100">
        <f t="shared" si="18"/>
        <v>0</v>
      </c>
      <c r="N158" s="146">
        <f t="shared" si="20"/>
        <v>10000</v>
      </c>
      <c r="O158" s="28" t="s">
        <v>26</v>
      </c>
      <c r="P158" s="73" t="s">
        <v>12</v>
      </c>
      <c r="Q158" s="72"/>
      <c r="R158" s="72"/>
      <c r="S158" s="72"/>
      <c r="T158" s="72" t="s">
        <v>12</v>
      </c>
      <c r="U158" s="72"/>
      <c r="V158" s="72"/>
      <c r="W158" s="72"/>
      <c r="X158" s="72"/>
      <c r="Y158" s="72"/>
      <c r="Z158" s="72" t="s">
        <v>29</v>
      </c>
      <c r="AA158" s="72" t="s">
        <v>65</v>
      </c>
      <c r="AB158" s="98" t="s">
        <v>18</v>
      </c>
      <c r="AC158" s="27">
        <v>0</v>
      </c>
      <c r="AD158" s="27">
        <v>0</v>
      </c>
      <c r="AE158" s="134">
        <f t="shared" si="19"/>
        <v>0</v>
      </c>
    </row>
    <row r="159" spans="1:31" ht="21.5" customHeight="1">
      <c r="A159" s="97" t="s">
        <v>59</v>
      </c>
      <c r="B159" s="96" t="s">
        <v>336</v>
      </c>
      <c r="C159" s="24">
        <v>7</v>
      </c>
      <c r="D159" s="70" t="s">
        <v>57</v>
      </c>
      <c r="E159" s="108">
        <v>0</v>
      </c>
      <c r="F159" s="82">
        <v>75000</v>
      </c>
      <c r="G159" s="104">
        <f t="shared" si="16"/>
        <v>75000</v>
      </c>
      <c r="H159" s="150">
        <v>0</v>
      </c>
      <c r="I159" s="151">
        <v>0</v>
      </c>
      <c r="J159" s="152">
        <f t="shared" si="17"/>
        <v>0</v>
      </c>
      <c r="K159" s="27">
        <v>0</v>
      </c>
      <c r="L159" s="15">
        <v>0</v>
      </c>
      <c r="M159" s="100">
        <f t="shared" si="18"/>
        <v>0</v>
      </c>
      <c r="N159" s="146">
        <f t="shared" si="20"/>
        <v>75000</v>
      </c>
      <c r="O159" s="28" t="s">
        <v>26</v>
      </c>
      <c r="P159" s="71"/>
      <c r="Q159" s="72"/>
      <c r="R159" s="72"/>
      <c r="S159" s="72"/>
      <c r="T159" s="73" t="s">
        <v>12</v>
      </c>
      <c r="U159" s="72"/>
      <c r="V159" s="72"/>
      <c r="W159" s="72"/>
      <c r="X159" s="72"/>
      <c r="Y159" s="72"/>
      <c r="Z159" s="72" t="s">
        <v>29</v>
      </c>
      <c r="AA159" s="70" t="s">
        <v>66</v>
      </c>
      <c r="AB159" s="98" t="s">
        <v>22</v>
      </c>
      <c r="AC159" s="27">
        <v>0</v>
      </c>
      <c r="AD159" s="27">
        <v>0</v>
      </c>
      <c r="AE159" s="134">
        <f t="shared" si="19"/>
        <v>0</v>
      </c>
    </row>
    <row r="160" spans="1:31" ht="21.5" customHeight="1">
      <c r="A160" s="97" t="s">
        <v>59</v>
      </c>
      <c r="B160" s="96" t="s">
        <v>336</v>
      </c>
      <c r="C160" s="24">
        <v>8</v>
      </c>
      <c r="D160" s="70" t="s">
        <v>58</v>
      </c>
      <c r="E160" s="108">
        <v>0</v>
      </c>
      <c r="F160" s="82">
        <v>10000</v>
      </c>
      <c r="G160" s="104">
        <f t="shared" si="16"/>
        <v>10000</v>
      </c>
      <c r="H160" s="150">
        <v>0</v>
      </c>
      <c r="I160" s="151">
        <v>0</v>
      </c>
      <c r="J160" s="152">
        <f t="shared" si="17"/>
        <v>0</v>
      </c>
      <c r="K160" s="27">
        <v>0</v>
      </c>
      <c r="L160" s="15">
        <v>0</v>
      </c>
      <c r="M160" s="100">
        <f t="shared" si="18"/>
        <v>0</v>
      </c>
      <c r="N160" s="146">
        <f t="shared" si="20"/>
        <v>10000</v>
      </c>
      <c r="O160" s="28" t="s">
        <v>26</v>
      </c>
      <c r="P160" s="71"/>
      <c r="Q160" s="72"/>
      <c r="R160" s="72"/>
      <c r="S160" s="72"/>
      <c r="T160" s="72" t="s">
        <v>12</v>
      </c>
      <c r="U160" s="72"/>
      <c r="V160" s="72" t="s">
        <v>12</v>
      </c>
      <c r="W160" s="72" t="s">
        <v>12</v>
      </c>
      <c r="X160" s="73" t="s">
        <v>12</v>
      </c>
      <c r="Y160" s="72"/>
      <c r="Z160" s="72" t="s">
        <v>29</v>
      </c>
      <c r="AA160" s="70" t="s">
        <v>67</v>
      </c>
      <c r="AB160" s="98" t="s">
        <v>31</v>
      </c>
      <c r="AC160" s="27">
        <v>0</v>
      </c>
      <c r="AD160" s="27">
        <v>0</v>
      </c>
      <c r="AE160" s="134">
        <f t="shared" si="19"/>
        <v>0</v>
      </c>
    </row>
    <row r="161" spans="1:31" ht="21.5" customHeight="1">
      <c r="A161" s="97" t="s">
        <v>91</v>
      </c>
      <c r="B161" s="96" t="s">
        <v>336</v>
      </c>
      <c r="C161" s="37">
        <v>1</v>
      </c>
      <c r="D161" s="17" t="s">
        <v>72</v>
      </c>
      <c r="E161" s="31">
        <v>46000</v>
      </c>
      <c r="F161" s="82">
        <v>0</v>
      </c>
      <c r="G161" s="104">
        <f t="shared" si="16"/>
        <v>46000</v>
      </c>
      <c r="H161" s="150">
        <v>0</v>
      </c>
      <c r="I161" s="151">
        <v>0</v>
      </c>
      <c r="J161" s="152">
        <f t="shared" si="17"/>
        <v>0</v>
      </c>
      <c r="K161" s="27">
        <v>0</v>
      </c>
      <c r="L161" s="15">
        <v>0</v>
      </c>
      <c r="M161" s="100">
        <f t="shared" si="18"/>
        <v>0</v>
      </c>
      <c r="N161" s="146">
        <f t="shared" si="20"/>
        <v>46000</v>
      </c>
      <c r="O161" s="28" t="s">
        <v>26</v>
      </c>
      <c r="P161" s="24"/>
      <c r="Q161" s="24"/>
      <c r="R161" s="24"/>
      <c r="S161" s="24" t="s">
        <v>12</v>
      </c>
      <c r="T161" s="24"/>
      <c r="U161" s="24"/>
      <c r="V161" s="24"/>
      <c r="W161" s="24"/>
      <c r="X161" s="24"/>
      <c r="Y161" s="26"/>
      <c r="Z161" s="26" t="s">
        <v>29</v>
      </c>
      <c r="AA161" s="20" t="s">
        <v>73</v>
      </c>
      <c r="AB161" s="98" t="s">
        <v>19</v>
      </c>
      <c r="AC161" s="27">
        <v>0</v>
      </c>
      <c r="AD161" s="27">
        <v>0</v>
      </c>
      <c r="AE161" s="134">
        <f t="shared" si="19"/>
        <v>0</v>
      </c>
    </row>
    <row r="162" spans="1:31" ht="21.5" customHeight="1">
      <c r="A162" s="97" t="s">
        <v>91</v>
      </c>
      <c r="B162" s="96" t="s">
        <v>336</v>
      </c>
      <c r="C162" s="37">
        <v>2</v>
      </c>
      <c r="D162" s="17" t="s">
        <v>74</v>
      </c>
      <c r="E162" s="31">
        <v>6000</v>
      </c>
      <c r="F162" s="82">
        <v>0</v>
      </c>
      <c r="G162" s="104">
        <f t="shared" ref="G162:G184" si="21">SUM(E162:F162)</f>
        <v>6000</v>
      </c>
      <c r="H162" s="150">
        <v>0</v>
      </c>
      <c r="I162" s="151">
        <v>0</v>
      </c>
      <c r="J162" s="152">
        <f t="shared" si="17"/>
        <v>0</v>
      </c>
      <c r="K162" s="27">
        <v>0</v>
      </c>
      <c r="L162" s="15">
        <v>0</v>
      </c>
      <c r="M162" s="100">
        <f t="shared" ref="M162:M184" si="22">SUM(K162:L162)</f>
        <v>0</v>
      </c>
      <c r="N162" s="146">
        <f t="shared" si="20"/>
        <v>6000</v>
      </c>
      <c r="O162" s="28" t="s">
        <v>26</v>
      </c>
      <c r="P162" s="24"/>
      <c r="Q162" s="24"/>
      <c r="R162" s="24"/>
      <c r="S162" s="24" t="s">
        <v>12</v>
      </c>
      <c r="T162" s="24"/>
      <c r="U162" s="24"/>
      <c r="V162" s="24"/>
      <c r="W162" s="24"/>
      <c r="X162" s="24"/>
      <c r="Y162" s="26"/>
      <c r="Z162" s="26" t="s">
        <v>29</v>
      </c>
      <c r="AA162" s="20" t="s">
        <v>75</v>
      </c>
      <c r="AB162" s="98" t="s">
        <v>19</v>
      </c>
      <c r="AC162" s="27">
        <v>0</v>
      </c>
      <c r="AD162" s="27">
        <v>0</v>
      </c>
      <c r="AE162" s="134">
        <f t="shared" ref="AE162:AE184" si="23">SUM(AC162:AD162)</f>
        <v>0</v>
      </c>
    </row>
    <row r="163" spans="1:31" ht="21.5" customHeight="1">
      <c r="A163" s="97" t="s">
        <v>91</v>
      </c>
      <c r="B163" s="96" t="s">
        <v>336</v>
      </c>
      <c r="C163" s="37">
        <v>3</v>
      </c>
      <c r="D163" s="17" t="s">
        <v>76</v>
      </c>
      <c r="E163" s="31">
        <v>53000</v>
      </c>
      <c r="F163" s="82">
        <v>0</v>
      </c>
      <c r="G163" s="104">
        <f t="shared" si="21"/>
        <v>53000</v>
      </c>
      <c r="H163" s="150">
        <v>0</v>
      </c>
      <c r="I163" s="151">
        <v>0</v>
      </c>
      <c r="J163" s="152">
        <f t="shared" si="17"/>
        <v>0</v>
      </c>
      <c r="K163" s="27">
        <v>0</v>
      </c>
      <c r="L163" s="15">
        <v>0</v>
      </c>
      <c r="M163" s="100">
        <f t="shared" si="22"/>
        <v>0</v>
      </c>
      <c r="N163" s="146">
        <f t="shared" si="20"/>
        <v>53000</v>
      </c>
      <c r="O163" s="28" t="s">
        <v>26</v>
      </c>
      <c r="P163" s="24"/>
      <c r="Q163" s="24"/>
      <c r="R163" s="24"/>
      <c r="S163" s="24"/>
      <c r="T163" s="24"/>
      <c r="U163" s="24"/>
      <c r="V163" s="24" t="s">
        <v>12</v>
      </c>
      <c r="W163" s="24"/>
      <c r="X163" s="24"/>
      <c r="Y163" s="26"/>
      <c r="Z163" s="26" t="s">
        <v>29</v>
      </c>
      <c r="AA163" s="20" t="s">
        <v>77</v>
      </c>
      <c r="AB163" s="98" t="s">
        <v>24</v>
      </c>
      <c r="AC163" s="27">
        <v>0</v>
      </c>
      <c r="AD163" s="27">
        <v>0</v>
      </c>
      <c r="AE163" s="134">
        <f t="shared" si="23"/>
        <v>0</v>
      </c>
    </row>
    <row r="164" spans="1:31" ht="21.5" customHeight="1">
      <c r="A164" s="97" t="s">
        <v>91</v>
      </c>
      <c r="B164" s="96" t="s">
        <v>336</v>
      </c>
      <c r="C164" s="37">
        <v>4</v>
      </c>
      <c r="D164" s="17" t="s">
        <v>78</v>
      </c>
      <c r="E164" s="31">
        <v>120000</v>
      </c>
      <c r="F164" s="82">
        <v>0</v>
      </c>
      <c r="G164" s="104">
        <f t="shared" si="21"/>
        <v>120000</v>
      </c>
      <c r="H164" s="150">
        <v>0</v>
      </c>
      <c r="I164" s="151">
        <v>0</v>
      </c>
      <c r="J164" s="152">
        <f t="shared" si="17"/>
        <v>0</v>
      </c>
      <c r="K164" s="27">
        <v>0</v>
      </c>
      <c r="L164" s="15">
        <v>0</v>
      </c>
      <c r="M164" s="100">
        <f t="shared" si="22"/>
        <v>0</v>
      </c>
      <c r="N164" s="146">
        <f t="shared" si="20"/>
        <v>120000</v>
      </c>
      <c r="O164" s="28" t="s">
        <v>26</v>
      </c>
      <c r="P164" s="24"/>
      <c r="Q164" s="24"/>
      <c r="R164" s="24"/>
      <c r="S164" s="24"/>
      <c r="T164" s="24"/>
      <c r="U164" s="24" t="s">
        <v>12</v>
      </c>
      <c r="V164" s="24"/>
      <c r="W164" s="24"/>
      <c r="X164" s="24"/>
      <c r="Y164" s="26"/>
      <c r="Z164" s="26" t="s">
        <v>29</v>
      </c>
      <c r="AA164" s="20" t="s">
        <v>79</v>
      </c>
      <c r="AB164" s="98" t="s">
        <v>23</v>
      </c>
      <c r="AC164" s="27">
        <v>0</v>
      </c>
      <c r="AD164" s="27">
        <v>0</v>
      </c>
      <c r="AE164" s="134">
        <f t="shared" si="23"/>
        <v>0</v>
      </c>
    </row>
    <row r="165" spans="1:31" ht="21.5" customHeight="1">
      <c r="A165" s="97" t="s">
        <v>91</v>
      </c>
      <c r="B165" s="96" t="s">
        <v>336</v>
      </c>
      <c r="C165" s="37">
        <v>5</v>
      </c>
      <c r="D165" s="17" t="s">
        <v>80</v>
      </c>
      <c r="E165" s="31">
        <v>8000</v>
      </c>
      <c r="F165" s="82">
        <v>0</v>
      </c>
      <c r="G165" s="104">
        <f t="shared" si="21"/>
        <v>8000</v>
      </c>
      <c r="H165" s="150">
        <v>0</v>
      </c>
      <c r="I165" s="151">
        <v>0</v>
      </c>
      <c r="J165" s="152">
        <f t="shared" si="17"/>
        <v>0</v>
      </c>
      <c r="K165" s="27">
        <v>0</v>
      </c>
      <c r="L165" s="15">
        <v>0</v>
      </c>
      <c r="M165" s="100">
        <f t="shared" si="22"/>
        <v>0</v>
      </c>
      <c r="N165" s="146">
        <f t="shared" si="20"/>
        <v>8000</v>
      </c>
      <c r="O165" s="28" t="s">
        <v>26</v>
      </c>
      <c r="P165" s="24"/>
      <c r="Q165" s="24"/>
      <c r="R165" s="24"/>
      <c r="S165" s="24"/>
      <c r="T165" s="24"/>
      <c r="U165" s="24"/>
      <c r="V165" s="24" t="s">
        <v>12</v>
      </c>
      <c r="W165" s="24"/>
      <c r="X165" s="24"/>
      <c r="Y165" s="26"/>
      <c r="Z165" s="26" t="s">
        <v>29</v>
      </c>
      <c r="AA165" s="20"/>
      <c r="AB165" s="98" t="s">
        <v>24</v>
      </c>
      <c r="AC165" s="27">
        <v>0</v>
      </c>
      <c r="AD165" s="27">
        <v>0</v>
      </c>
      <c r="AE165" s="134">
        <f t="shared" si="23"/>
        <v>0</v>
      </c>
    </row>
    <row r="166" spans="1:31" ht="21.5" customHeight="1">
      <c r="A166" s="97" t="s">
        <v>91</v>
      </c>
      <c r="B166" s="96" t="s">
        <v>336</v>
      </c>
      <c r="C166" s="24">
        <v>6</v>
      </c>
      <c r="D166" s="25" t="s">
        <v>81</v>
      </c>
      <c r="E166" s="82">
        <v>12500</v>
      </c>
      <c r="F166" s="82">
        <v>0</v>
      </c>
      <c r="G166" s="104">
        <f t="shared" si="21"/>
        <v>12500</v>
      </c>
      <c r="H166" s="150">
        <v>0</v>
      </c>
      <c r="I166" s="151">
        <v>0</v>
      </c>
      <c r="J166" s="152">
        <f t="shared" si="17"/>
        <v>0</v>
      </c>
      <c r="K166" s="27">
        <v>0</v>
      </c>
      <c r="L166" s="15">
        <v>0</v>
      </c>
      <c r="M166" s="100">
        <f t="shared" si="22"/>
        <v>0</v>
      </c>
      <c r="N166" s="146">
        <f t="shared" si="20"/>
        <v>12500</v>
      </c>
      <c r="O166" s="28" t="s">
        <v>26</v>
      </c>
      <c r="P166" s="29"/>
      <c r="Q166" s="26"/>
      <c r="R166" s="26"/>
      <c r="S166" s="26"/>
      <c r="T166" s="26"/>
      <c r="U166" s="26" t="s">
        <v>12</v>
      </c>
      <c r="V166" s="26"/>
      <c r="W166" s="26"/>
      <c r="X166" s="26"/>
      <c r="Y166" s="26"/>
      <c r="Z166" s="26" t="s">
        <v>29</v>
      </c>
      <c r="AA166" s="25" t="s">
        <v>82</v>
      </c>
      <c r="AB166" s="98" t="s">
        <v>23</v>
      </c>
      <c r="AC166" s="27">
        <v>0</v>
      </c>
      <c r="AD166" s="27">
        <v>0</v>
      </c>
      <c r="AE166" s="134">
        <f t="shared" si="23"/>
        <v>0</v>
      </c>
    </row>
    <row r="167" spans="1:31" ht="21.5" customHeight="1">
      <c r="A167" s="97" t="s">
        <v>91</v>
      </c>
      <c r="B167" s="96" t="s">
        <v>336</v>
      </c>
      <c r="C167" s="37">
        <v>7</v>
      </c>
      <c r="D167" s="17" t="s">
        <v>83</v>
      </c>
      <c r="E167" s="31">
        <v>10000</v>
      </c>
      <c r="F167" s="82">
        <v>0</v>
      </c>
      <c r="G167" s="104">
        <f t="shared" si="21"/>
        <v>10000</v>
      </c>
      <c r="H167" s="150">
        <v>0</v>
      </c>
      <c r="I167" s="151">
        <v>0</v>
      </c>
      <c r="J167" s="152">
        <f t="shared" si="17"/>
        <v>0</v>
      </c>
      <c r="K167" s="27">
        <v>0</v>
      </c>
      <c r="L167" s="15">
        <v>0</v>
      </c>
      <c r="M167" s="100">
        <f t="shared" si="22"/>
        <v>0</v>
      </c>
      <c r="N167" s="146">
        <f t="shared" si="20"/>
        <v>10000</v>
      </c>
      <c r="O167" s="28" t="s">
        <v>26</v>
      </c>
      <c r="P167" s="24"/>
      <c r="Q167" s="24"/>
      <c r="R167" s="24"/>
      <c r="S167" s="24"/>
      <c r="T167" s="24"/>
      <c r="U167" s="24" t="s">
        <v>12</v>
      </c>
      <c r="V167" s="24"/>
      <c r="W167" s="24"/>
      <c r="X167" s="24"/>
      <c r="Y167" s="26"/>
      <c r="Z167" s="26" t="s">
        <v>29</v>
      </c>
      <c r="AA167" s="20" t="s">
        <v>84</v>
      </c>
      <c r="AB167" s="98" t="s">
        <v>23</v>
      </c>
      <c r="AC167" s="27">
        <v>0</v>
      </c>
      <c r="AD167" s="27">
        <v>0</v>
      </c>
      <c r="AE167" s="134">
        <f t="shared" si="23"/>
        <v>0</v>
      </c>
    </row>
    <row r="168" spans="1:31" ht="21.5" customHeight="1">
      <c r="A168" s="97" t="s">
        <v>91</v>
      </c>
      <c r="B168" s="96" t="s">
        <v>336</v>
      </c>
      <c r="C168" s="37">
        <v>8</v>
      </c>
      <c r="D168" s="17" t="s">
        <v>85</v>
      </c>
      <c r="E168" s="31">
        <v>0</v>
      </c>
      <c r="F168" s="82">
        <v>50000</v>
      </c>
      <c r="G168" s="104">
        <f t="shared" si="21"/>
        <v>50000</v>
      </c>
      <c r="H168" s="150">
        <v>0</v>
      </c>
      <c r="I168" s="151">
        <v>0</v>
      </c>
      <c r="J168" s="152">
        <f t="shared" si="17"/>
        <v>0</v>
      </c>
      <c r="K168" s="27">
        <v>0</v>
      </c>
      <c r="L168" s="15">
        <v>0</v>
      </c>
      <c r="M168" s="100">
        <f t="shared" si="22"/>
        <v>0</v>
      </c>
      <c r="N168" s="146">
        <f t="shared" si="20"/>
        <v>50000</v>
      </c>
      <c r="O168" s="28" t="s">
        <v>26</v>
      </c>
      <c r="P168" s="24"/>
      <c r="Q168" s="24"/>
      <c r="R168" s="24"/>
      <c r="S168" s="24"/>
      <c r="T168" s="24"/>
      <c r="U168" s="24" t="s">
        <v>12</v>
      </c>
      <c r="V168" s="24"/>
      <c r="W168" s="24"/>
      <c r="X168" s="24"/>
      <c r="Y168" s="26"/>
      <c r="Z168" s="26" t="s">
        <v>29</v>
      </c>
      <c r="AA168" s="20" t="s">
        <v>86</v>
      </c>
      <c r="AB168" s="98" t="s">
        <v>23</v>
      </c>
      <c r="AC168" s="27">
        <v>0</v>
      </c>
      <c r="AD168" s="27">
        <v>0</v>
      </c>
      <c r="AE168" s="134">
        <f t="shared" si="23"/>
        <v>0</v>
      </c>
    </row>
    <row r="169" spans="1:31" ht="21.5" customHeight="1">
      <c r="A169" s="97" t="s">
        <v>91</v>
      </c>
      <c r="B169" s="96" t="s">
        <v>336</v>
      </c>
      <c r="C169" s="24">
        <v>9</v>
      </c>
      <c r="D169" s="34" t="s">
        <v>87</v>
      </c>
      <c r="E169" s="33">
        <v>0</v>
      </c>
      <c r="F169" s="82">
        <v>75000</v>
      </c>
      <c r="G169" s="104">
        <f t="shared" si="21"/>
        <v>75000</v>
      </c>
      <c r="H169" s="150">
        <v>0</v>
      </c>
      <c r="I169" s="151">
        <v>0</v>
      </c>
      <c r="J169" s="152">
        <f t="shared" si="17"/>
        <v>0</v>
      </c>
      <c r="K169" s="27">
        <v>0</v>
      </c>
      <c r="L169" s="15">
        <v>0</v>
      </c>
      <c r="M169" s="100">
        <f t="shared" si="22"/>
        <v>0</v>
      </c>
      <c r="N169" s="146">
        <f t="shared" si="20"/>
        <v>75000</v>
      </c>
      <c r="O169" s="28" t="s">
        <v>26</v>
      </c>
      <c r="P169" s="74"/>
      <c r="Q169" s="35"/>
      <c r="R169" s="35"/>
      <c r="S169" s="35"/>
      <c r="T169" s="35"/>
      <c r="U169" s="35" t="s">
        <v>12</v>
      </c>
      <c r="V169" s="35"/>
      <c r="W169" s="35"/>
      <c r="X169" s="35"/>
      <c r="Y169" s="26"/>
      <c r="Z169" s="26" t="s">
        <v>29</v>
      </c>
      <c r="AA169" s="34" t="s">
        <v>88</v>
      </c>
      <c r="AB169" s="98" t="s">
        <v>23</v>
      </c>
      <c r="AC169" s="27">
        <v>0</v>
      </c>
      <c r="AD169" s="27">
        <v>0</v>
      </c>
      <c r="AE169" s="134">
        <f t="shared" si="23"/>
        <v>0</v>
      </c>
    </row>
    <row r="170" spans="1:31" ht="21.5" customHeight="1">
      <c r="A170" s="97" t="s">
        <v>91</v>
      </c>
      <c r="B170" s="96" t="s">
        <v>336</v>
      </c>
      <c r="C170" s="24">
        <v>10</v>
      </c>
      <c r="D170" s="36" t="s">
        <v>89</v>
      </c>
      <c r="E170" s="33">
        <v>5000</v>
      </c>
      <c r="F170" s="82">
        <v>0</v>
      </c>
      <c r="G170" s="104">
        <f t="shared" si="21"/>
        <v>5000</v>
      </c>
      <c r="H170" s="150">
        <v>0</v>
      </c>
      <c r="I170" s="151">
        <v>0</v>
      </c>
      <c r="J170" s="152">
        <f t="shared" si="17"/>
        <v>0</v>
      </c>
      <c r="K170" s="27">
        <v>0</v>
      </c>
      <c r="L170" s="15">
        <v>0</v>
      </c>
      <c r="M170" s="100">
        <f t="shared" si="22"/>
        <v>0</v>
      </c>
      <c r="N170" s="146">
        <f t="shared" si="20"/>
        <v>5000</v>
      </c>
      <c r="O170" s="28" t="s">
        <v>26</v>
      </c>
      <c r="P170" s="16"/>
      <c r="Q170" s="16"/>
      <c r="R170" s="16"/>
      <c r="S170" s="16"/>
      <c r="T170" s="16"/>
      <c r="U170" s="16" t="s">
        <v>12</v>
      </c>
      <c r="V170" s="16"/>
      <c r="W170" s="16"/>
      <c r="X170" s="16"/>
      <c r="Y170" s="26"/>
      <c r="Z170" s="26" t="s">
        <v>29</v>
      </c>
      <c r="AA170" s="36" t="s">
        <v>90</v>
      </c>
      <c r="AB170" s="98" t="s">
        <v>23</v>
      </c>
      <c r="AC170" s="27">
        <v>0</v>
      </c>
      <c r="AD170" s="27">
        <v>0</v>
      </c>
      <c r="AE170" s="134">
        <f t="shared" si="23"/>
        <v>0</v>
      </c>
    </row>
    <row r="171" spans="1:31" ht="21.5" customHeight="1">
      <c r="A171" s="97" t="s">
        <v>307</v>
      </c>
      <c r="B171" s="96" t="s">
        <v>336</v>
      </c>
      <c r="C171" s="24">
        <v>1</v>
      </c>
      <c r="D171" s="25" t="s">
        <v>295</v>
      </c>
      <c r="E171" s="31">
        <v>0</v>
      </c>
      <c r="F171" s="82">
        <v>1500</v>
      </c>
      <c r="G171" s="104">
        <f t="shared" si="21"/>
        <v>1500</v>
      </c>
      <c r="H171" s="150">
        <v>0</v>
      </c>
      <c r="I171" s="151">
        <v>0</v>
      </c>
      <c r="J171" s="152">
        <f t="shared" si="17"/>
        <v>0</v>
      </c>
      <c r="K171" s="27">
        <v>0</v>
      </c>
      <c r="L171" s="33">
        <v>0</v>
      </c>
      <c r="M171" s="100">
        <f t="shared" si="22"/>
        <v>0</v>
      </c>
      <c r="N171" s="146">
        <f t="shared" si="20"/>
        <v>1500</v>
      </c>
      <c r="O171" s="26" t="s">
        <v>26</v>
      </c>
      <c r="P171" s="29"/>
      <c r="Q171" s="26"/>
      <c r="R171" s="26"/>
      <c r="S171" s="26" t="s">
        <v>12</v>
      </c>
      <c r="T171" s="26"/>
      <c r="U171" s="26"/>
      <c r="V171" s="26"/>
      <c r="W171" s="26"/>
      <c r="X171" s="26"/>
      <c r="Y171" s="26"/>
      <c r="Z171" s="26" t="s">
        <v>29</v>
      </c>
      <c r="AA171" s="25"/>
      <c r="AB171" s="98" t="s">
        <v>19</v>
      </c>
      <c r="AC171" s="27">
        <v>0</v>
      </c>
      <c r="AD171" s="27">
        <v>0</v>
      </c>
      <c r="AE171" s="134">
        <f t="shared" si="23"/>
        <v>0</v>
      </c>
    </row>
    <row r="172" spans="1:31" ht="21.5" customHeight="1">
      <c r="A172" s="97" t="s">
        <v>307</v>
      </c>
      <c r="B172" s="96" t="s">
        <v>336</v>
      </c>
      <c r="C172" s="24">
        <v>2</v>
      </c>
      <c r="D172" s="34" t="s">
        <v>296</v>
      </c>
      <c r="E172" s="33">
        <v>11000</v>
      </c>
      <c r="F172" s="69">
        <v>0</v>
      </c>
      <c r="G172" s="104">
        <f t="shared" si="21"/>
        <v>11000</v>
      </c>
      <c r="H172" s="150">
        <v>0</v>
      </c>
      <c r="I172" s="151">
        <v>0</v>
      </c>
      <c r="J172" s="152">
        <f t="shared" si="17"/>
        <v>0</v>
      </c>
      <c r="K172" s="27">
        <v>0</v>
      </c>
      <c r="L172" s="33">
        <v>0</v>
      </c>
      <c r="M172" s="100">
        <f t="shared" si="22"/>
        <v>0</v>
      </c>
      <c r="N172" s="146">
        <f t="shared" si="20"/>
        <v>11000</v>
      </c>
      <c r="O172" s="26" t="s">
        <v>26</v>
      </c>
      <c r="P172" s="24"/>
      <c r="Q172" s="35"/>
      <c r="R172" s="35"/>
      <c r="S172" s="55" t="s">
        <v>12</v>
      </c>
      <c r="T172" s="35"/>
      <c r="U172" s="35"/>
      <c r="V172" s="35" t="s">
        <v>12</v>
      </c>
      <c r="W172" s="35"/>
      <c r="X172" s="26"/>
      <c r="Y172" s="26"/>
      <c r="Z172" s="26" t="s">
        <v>29</v>
      </c>
      <c r="AA172" s="25"/>
      <c r="AB172" s="98" t="s">
        <v>19</v>
      </c>
      <c r="AC172" s="27">
        <v>0</v>
      </c>
      <c r="AD172" s="27">
        <v>0</v>
      </c>
      <c r="AE172" s="134">
        <f t="shared" si="23"/>
        <v>0</v>
      </c>
    </row>
    <row r="173" spans="1:31" ht="21.5" customHeight="1">
      <c r="A173" s="97" t="s">
        <v>307</v>
      </c>
      <c r="B173" s="96" t="s">
        <v>336</v>
      </c>
      <c r="C173" s="24">
        <v>3</v>
      </c>
      <c r="D173" s="36" t="s">
        <v>297</v>
      </c>
      <c r="E173" s="33">
        <v>4550</v>
      </c>
      <c r="F173" s="69">
        <v>0</v>
      </c>
      <c r="G173" s="104">
        <f t="shared" si="21"/>
        <v>4550</v>
      </c>
      <c r="H173" s="150">
        <v>0</v>
      </c>
      <c r="I173" s="151">
        <v>0</v>
      </c>
      <c r="J173" s="152">
        <f t="shared" si="17"/>
        <v>0</v>
      </c>
      <c r="K173" s="27">
        <v>0</v>
      </c>
      <c r="L173" s="33">
        <v>0</v>
      </c>
      <c r="M173" s="100">
        <f t="shared" si="22"/>
        <v>0</v>
      </c>
      <c r="N173" s="146">
        <f t="shared" si="20"/>
        <v>4550</v>
      </c>
      <c r="O173" s="26" t="s">
        <v>26</v>
      </c>
      <c r="P173" s="16"/>
      <c r="Q173" s="16"/>
      <c r="R173" s="16"/>
      <c r="S173" s="16" t="s">
        <v>12</v>
      </c>
      <c r="T173" s="16"/>
      <c r="U173" s="16"/>
      <c r="V173" s="16"/>
      <c r="W173" s="16"/>
      <c r="X173" s="26"/>
      <c r="Y173" s="26"/>
      <c r="Z173" s="26" t="s">
        <v>29</v>
      </c>
      <c r="AA173" s="25"/>
      <c r="AB173" s="98" t="s">
        <v>19</v>
      </c>
      <c r="AC173" s="27">
        <v>0</v>
      </c>
      <c r="AD173" s="27">
        <v>0</v>
      </c>
      <c r="AE173" s="134">
        <f t="shared" si="23"/>
        <v>0</v>
      </c>
    </row>
    <row r="174" spans="1:31" ht="21.5" customHeight="1">
      <c r="A174" s="97" t="s">
        <v>307</v>
      </c>
      <c r="B174" s="96" t="s">
        <v>336</v>
      </c>
      <c r="C174" s="24">
        <v>4</v>
      </c>
      <c r="D174" s="32" t="s">
        <v>298</v>
      </c>
      <c r="E174" s="31">
        <v>1000</v>
      </c>
      <c r="F174" s="31">
        <v>0</v>
      </c>
      <c r="G174" s="104">
        <f t="shared" si="21"/>
        <v>1000</v>
      </c>
      <c r="H174" s="150">
        <v>0</v>
      </c>
      <c r="I174" s="151">
        <v>0</v>
      </c>
      <c r="J174" s="152">
        <f t="shared" si="17"/>
        <v>0</v>
      </c>
      <c r="K174" s="27">
        <v>0</v>
      </c>
      <c r="L174" s="33">
        <v>0</v>
      </c>
      <c r="M174" s="100">
        <f t="shared" si="22"/>
        <v>0</v>
      </c>
      <c r="N174" s="146">
        <f t="shared" si="20"/>
        <v>1000</v>
      </c>
      <c r="O174" s="26" t="s">
        <v>26</v>
      </c>
      <c r="P174" s="24"/>
      <c r="Q174" s="24"/>
      <c r="R174" s="24"/>
      <c r="S174" s="24" t="s">
        <v>12</v>
      </c>
      <c r="T174" s="24"/>
      <c r="U174" s="24"/>
      <c r="V174" s="24"/>
      <c r="W174" s="24"/>
      <c r="X174" s="26"/>
      <c r="Y174" s="26"/>
      <c r="Z174" s="26" t="s">
        <v>29</v>
      </c>
      <c r="AA174" s="25"/>
      <c r="AB174" s="98" t="s">
        <v>19</v>
      </c>
      <c r="AC174" s="27">
        <v>0</v>
      </c>
      <c r="AD174" s="27">
        <v>0</v>
      </c>
      <c r="AE174" s="134">
        <f t="shared" si="23"/>
        <v>0</v>
      </c>
    </row>
    <row r="175" spans="1:31" ht="21.5" customHeight="1">
      <c r="A175" s="97" t="s">
        <v>307</v>
      </c>
      <c r="B175" s="96" t="s">
        <v>336</v>
      </c>
      <c r="C175" s="37">
        <v>5</v>
      </c>
      <c r="D175" s="17" t="s">
        <v>299</v>
      </c>
      <c r="E175" s="31">
        <v>0</v>
      </c>
      <c r="F175" s="31">
        <v>12000</v>
      </c>
      <c r="G175" s="104">
        <f t="shared" si="21"/>
        <v>12000</v>
      </c>
      <c r="H175" s="150">
        <v>0</v>
      </c>
      <c r="I175" s="151">
        <v>0</v>
      </c>
      <c r="J175" s="152">
        <f t="shared" si="17"/>
        <v>0</v>
      </c>
      <c r="K175" s="27">
        <v>0</v>
      </c>
      <c r="L175" s="33">
        <v>0</v>
      </c>
      <c r="M175" s="100">
        <f t="shared" si="22"/>
        <v>0</v>
      </c>
      <c r="N175" s="146">
        <f t="shared" si="20"/>
        <v>12000</v>
      </c>
      <c r="O175" s="26" t="s">
        <v>26</v>
      </c>
      <c r="P175" s="24"/>
      <c r="Q175" s="24"/>
      <c r="R175" s="24"/>
      <c r="S175" s="24" t="s">
        <v>12</v>
      </c>
      <c r="T175" s="24"/>
      <c r="U175" s="24"/>
      <c r="V175" s="24"/>
      <c r="W175" s="24"/>
      <c r="X175" s="26"/>
      <c r="Y175" s="26"/>
      <c r="Z175" s="26" t="s">
        <v>28</v>
      </c>
      <c r="AA175" s="17" t="s">
        <v>308</v>
      </c>
      <c r="AB175" s="98" t="s">
        <v>19</v>
      </c>
      <c r="AC175" s="27">
        <v>0</v>
      </c>
      <c r="AD175" s="27">
        <v>0</v>
      </c>
      <c r="AE175" s="134">
        <f t="shared" si="23"/>
        <v>0</v>
      </c>
    </row>
    <row r="176" spans="1:31" ht="21.5" customHeight="1">
      <c r="A176" s="48" t="s">
        <v>307</v>
      </c>
      <c r="B176" s="96" t="s">
        <v>336</v>
      </c>
      <c r="C176" s="75">
        <v>6</v>
      </c>
      <c r="D176" s="103" t="s">
        <v>300</v>
      </c>
      <c r="E176" s="109">
        <v>5145</v>
      </c>
      <c r="F176" s="109">
        <v>0</v>
      </c>
      <c r="G176" s="104">
        <f t="shared" si="21"/>
        <v>5145</v>
      </c>
      <c r="H176" s="150">
        <v>0</v>
      </c>
      <c r="I176" s="151">
        <v>0</v>
      </c>
      <c r="J176" s="152">
        <f t="shared" si="17"/>
        <v>0</v>
      </c>
      <c r="K176" s="27">
        <v>0</v>
      </c>
      <c r="L176" s="33">
        <v>0</v>
      </c>
      <c r="M176" s="100">
        <f t="shared" si="22"/>
        <v>0</v>
      </c>
      <c r="N176" s="146">
        <f t="shared" si="20"/>
        <v>5145</v>
      </c>
      <c r="O176" s="26" t="s">
        <v>26</v>
      </c>
      <c r="P176" s="76"/>
      <c r="Q176" s="76"/>
      <c r="R176" s="76"/>
      <c r="S176" s="76" t="s">
        <v>12</v>
      </c>
      <c r="T176" s="76"/>
      <c r="U176" s="76"/>
      <c r="V176" s="77"/>
      <c r="W176" s="77"/>
      <c r="X176" s="78"/>
      <c r="Y176" s="78"/>
      <c r="Z176" s="79" t="s">
        <v>29</v>
      </c>
      <c r="AA176" s="80"/>
      <c r="AB176" s="98" t="s">
        <v>19</v>
      </c>
      <c r="AC176" s="27">
        <v>0</v>
      </c>
      <c r="AD176" s="27">
        <v>0</v>
      </c>
      <c r="AE176" s="134">
        <f t="shared" si="23"/>
        <v>0</v>
      </c>
    </row>
    <row r="177" spans="1:31" ht="21.5" customHeight="1">
      <c r="A177" s="48" t="s">
        <v>307</v>
      </c>
      <c r="B177" s="96" t="s">
        <v>336</v>
      </c>
      <c r="C177" s="37">
        <v>7</v>
      </c>
      <c r="D177" s="17" t="s">
        <v>301</v>
      </c>
      <c r="E177" s="31">
        <v>0</v>
      </c>
      <c r="F177" s="31">
        <v>5000</v>
      </c>
      <c r="G177" s="104">
        <f t="shared" si="21"/>
        <v>5000</v>
      </c>
      <c r="H177" s="150">
        <v>0</v>
      </c>
      <c r="I177" s="151">
        <v>0</v>
      </c>
      <c r="J177" s="152">
        <f t="shared" si="17"/>
        <v>0</v>
      </c>
      <c r="K177" s="27">
        <v>0</v>
      </c>
      <c r="L177" s="33">
        <v>0</v>
      </c>
      <c r="M177" s="100">
        <f t="shared" si="22"/>
        <v>0</v>
      </c>
      <c r="N177" s="146">
        <f t="shared" si="20"/>
        <v>5000</v>
      </c>
      <c r="O177" s="26" t="s">
        <v>26</v>
      </c>
      <c r="P177" s="24"/>
      <c r="Q177" s="24"/>
      <c r="R177" s="24"/>
      <c r="S177" s="24" t="s">
        <v>12</v>
      </c>
      <c r="T177" s="24"/>
      <c r="U177" s="24"/>
      <c r="V177" s="24"/>
      <c r="W177" s="24"/>
      <c r="X177" s="26"/>
      <c r="Y177" s="26"/>
      <c r="Z177" s="26" t="s">
        <v>29</v>
      </c>
      <c r="AA177" s="25"/>
      <c r="AB177" s="98" t="s">
        <v>19</v>
      </c>
      <c r="AC177" s="27">
        <v>0</v>
      </c>
      <c r="AD177" s="27">
        <v>0</v>
      </c>
      <c r="AE177" s="134">
        <f t="shared" si="23"/>
        <v>0</v>
      </c>
    </row>
    <row r="178" spans="1:31" ht="21.5" customHeight="1">
      <c r="A178" s="48" t="s">
        <v>307</v>
      </c>
      <c r="B178" s="96" t="s">
        <v>336</v>
      </c>
      <c r="C178" s="37">
        <v>8</v>
      </c>
      <c r="D178" s="17" t="s">
        <v>302</v>
      </c>
      <c r="E178" s="31">
        <v>5000</v>
      </c>
      <c r="F178" s="31">
        <v>0</v>
      </c>
      <c r="G178" s="104">
        <f t="shared" si="21"/>
        <v>5000</v>
      </c>
      <c r="H178" s="150">
        <v>0</v>
      </c>
      <c r="I178" s="151">
        <v>0</v>
      </c>
      <c r="J178" s="152">
        <f t="shared" si="17"/>
        <v>0</v>
      </c>
      <c r="K178" s="27">
        <v>0</v>
      </c>
      <c r="L178" s="33">
        <v>0</v>
      </c>
      <c r="M178" s="100">
        <f t="shared" si="22"/>
        <v>0</v>
      </c>
      <c r="N178" s="146">
        <f t="shared" si="20"/>
        <v>5000</v>
      </c>
      <c r="O178" s="26" t="s">
        <v>26</v>
      </c>
      <c r="P178" s="24"/>
      <c r="Q178" s="24"/>
      <c r="R178" s="24"/>
      <c r="S178" s="24" t="s">
        <v>12</v>
      </c>
      <c r="T178" s="24"/>
      <c r="U178" s="24"/>
      <c r="V178" s="24"/>
      <c r="W178" s="24"/>
      <c r="X178" s="26"/>
      <c r="Y178" s="26"/>
      <c r="Z178" s="26" t="s">
        <v>29</v>
      </c>
      <c r="AA178" s="81"/>
      <c r="AB178" s="98" t="s">
        <v>19</v>
      </c>
      <c r="AC178" s="27">
        <v>0</v>
      </c>
      <c r="AD178" s="27">
        <v>0</v>
      </c>
      <c r="AE178" s="134">
        <f t="shared" si="23"/>
        <v>0</v>
      </c>
    </row>
    <row r="179" spans="1:31" ht="21.5" customHeight="1">
      <c r="A179" s="48" t="s">
        <v>307</v>
      </c>
      <c r="B179" s="96" t="s">
        <v>336</v>
      </c>
      <c r="C179" s="37">
        <v>9</v>
      </c>
      <c r="D179" s="32" t="s">
        <v>303</v>
      </c>
      <c r="E179" s="31">
        <v>0</v>
      </c>
      <c r="F179" s="31">
        <v>5000</v>
      </c>
      <c r="G179" s="104">
        <f t="shared" si="21"/>
        <v>5000</v>
      </c>
      <c r="H179" s="150">
        <v>0</v>
      </c>
      <c r="I179" s="151">
        <v>0</v>
      </c>
      <c r="J179" s="152">
        <f t="shared" si="17"/>
        <v>0</v>
      </c>
      <c r="K179" s="27">
        <v>0</v>
      </c>
      <c r="L179" s="33">
        <v>0</v>
      </c>
      <c r="M179" s="100">
        <f t="shared" si="22"/>
        <v>0</v>
      </c>
      <c r="N179" s="146">
        <f t="shared" si="20"/>
        <v>5000</v>
      </c>
      <c r="O179" s="26" t="s">
        <v>26</v>
      </c>
      <c r="P179" s="24"/>
      <c r="Q179" s="24"/>
      <c r="R179" s="24"/>
      <c r="S179" s="24" t="s">
        <v>12</v>
      </c>
      <c r="T179" s="24"/>
      <c r="U179" s="24"/>
      <c r="V179" s="24"/>
      <c r="W179" s="24"/>
      <c r="X179" s="26"/>
      <c r="Y179" s="26"/>
      <c r="Z179" s="26" t="s">
        <v>29</v>
      </c>
      <c r="AA179" s="25"/>
      <c r="AB179" s="98" t="s">
        <v>19</v>
      </c>
      <c r="AC179" s="27">
        <v>0</v>
      </c>
      <c r="AD179" s="27">
        <v>0</v>
      </c>
      <c r="AE179" s="134">
        <f t="shared" si="23"/>
        <v>0</v>
      </c>
    </row>
    <row r="180" spans="1:31" ht="21.5" customHeight="1">
      <c r="A180" s="48" t="s">
        <v>307</v>
      </c>
      <c r="B180" s="96" t="s">
        <v>336</v>
      </c>
      <c r="C180" s="37">
        <v>10</v>
      </c>
      <c r="D180" s="32" t="s">
        <v>304</v>
      </c>
      <c r="E180" s="31">
        <v>0</v>
      </c>
      <c r="F180" s="31">
        <v>5000</v>
      </c>
      <c r="G180" s="104">
        <f t="shared" si="21"/>
        <v>5000</v>
      </c>
      <c r="H180" s="150">
        <v>0</v>
      </c>
      <c r="I180" s="151">
        <v>0</v>
      </c>
      <c r="J180" s="152">
        <f t="shared" si="17"/>
        <v>0</v>
      </c>
      <c r="K180" s="27">
        <v>0</v>
      </c>
      <c r="L180" s="33">
        <v>0</v>
      </c>
      <c r="M180" s="100">
        <f t="shared" si="22"/>
        <v>0</v>
      </c>
      <c r="N180" s="146">
        <f t="shared" si="20"/>
        <v>5000</v>
      </c>
      <c r="O180" s="26" t="s">
        <v>26</v>
      </c>
      <c r="P180" s="24"/>
      <c r="Q180" s="24"/>
      <c r="R180" s="24"/>
      <c r="S180" s="24" t="s">
        <v>12</v>
      </c>
      <c r="T180" s="24"/>
      <c r="U180" s="24"/>
      <c r="V180" s="24"/>
      <c r="W180" s="24"/>
      <c r="X180" s="26"/>
      <c r="Y180" s="26"/>
      <c r="Z180" s="26" t="s">
        <v>29</v>
      </c>
      <c r="AA180" s="25"/>
      <c r="AB180" s="98" t="s">
        <v>19</v>
      </c>
      <c r="AC180" s="27">
        <v>0</v>
      </c>
      <c r="AD180" s="27">
        <v>0</v>
      </c>
      <c r="AE180" s="134">
        <f t="shared" si="23"/>
        <v>0</v>
      </c>
    </row>
    <row r="181" spans="1:31" ht="21.5" customHeight="1">
      <c r="A181" s="48" t="s">
        <v>307</v>
      </c>
      <c r="B181" s="96" t="s">
        <v>336</v>
      </c>
      <c r="C181" s="37">
        <v>11</v>
      </c>
      <c r="D181" s="32" t="s">
        <v>305</v>
      </c>
      <c r="E181" s="31">
        <v>0</v>
      </c>
      <c r="F181" s="31">
        <v>5000</v>
      </c>
      <c r="G181" s="104">
        <f t="shared" si="21"/>
        <v>5000</v>
      </c>
      <c r="H181" s="150">
        <v>0</v>
      </c>
      <c r="I181" s="151">
        <v>0</v>
      </c>
      <c r="J181" s="152">
        <f t="shared" si="17"/>
        <v>0</v>
      </c>
      <c r="K181" s="27">
        <v>0</v>
      </c>
      <c r="L181" s="33">
        <v>0</v>
      </c>
      <c r="M181" s="100">
        <f t="shared" si="22"/>
        <v>0</v>
      </c>
      <c r="N181" s="146">
        <f t="shared" si="20"/>
        <v>5000</v>
      </c>
      <c r="O181" s="26" t="s">
        <v>26</v>
      </c>
      <c r="P181" s="24"/>
      <c r="Q181" s="24"/>
      <c r="R181" s="24"/>
      <c r="S181" s="24" t="s">
        <v>12</v>
      </c>
      <c r="T181" s="24"/>
      <c r="U181" s="24"/>
      <c r="V181" s="24"/>
      <c r="W181" s="24"/>
      <c r="X181" s="26"/>
      <c r="Y181" s="26"/>
      <c r="Z181" s="26" t="s">
        <v>29</v>
      </c>
      <c r="AA181" s="25"/>
      <c r="AB181" s="98" t="s">
        <v>19</v>
      </c>
      <c r="AC181" s="27">
        <v>0</v>
      </c>
      <c r="AD181" s="27">
        <v>0</v>
      </c>
      <c r="AE181" s="134">
        <f t="shared" si="23"/>
        <v>0</v>
      </c>
    </row>
    <row r="182" spans="1:31" ht="21.5" customHeight="1">
      <c r="A182" s="48" t="s">
        <v>307</v>
      </c>
      <c r="B182" s="96" t="s">
        <v>336</v>
      </c>
      <c r="C182" s="37">
        <v>12</v>
      </c>
      <c r="D182" s="32" t="s">
        <v>306</v>
      </c>
      <c r="E182" s="31">
        <v>0</v>
      </c>
      <c r="F182" s="31">
        <v>1500</v>
      </c>
      <c r="G182" s="104">
        <f t="shared" si="21"/>
        <v>1500</v>
      </c>
      <c r="H182" s="150">
        <v>0</v>
      </c>
      <c r="I182" s="151">
        <v>0</v>
      </c>
      <c r="J182" s="152">
        <f t="shared" si="17"/>
        <v>0</v>
      </c>
      <c r="K182" s="27">
        <v>0</v>
      </c>
      <c r="L182" s="33">
        <v>0</v>
      </c>
      <c r="M182" s="100">
        <f t="shared" si="22"/>
        <v>0</v>
      </c>
      <c r="N182" s="146">
        <f t="shared" si="20"/>
        <v>1500</v>
      </c>
      <c r="O182" s="26" t="s">
        <v>26</v>
      </c>
      <c r="P182" s="24"/>
      <c r="Q182" s="24"/>
      <c r="R182" s="24"/>
      <c r="S182" s="24" t="s">
        <v>12</v>
      </c>
      <c r="T182" s="24"/>
      <c r="U182" s="24"/>
      <c r="V182" s="24"/>
      <c r="W182" s="24"/>
      <c r="X182" s="26"/>
      <c r="Y182" s="26"/>
      <c r="Z182" s="26" t="s">
        <v>29</v>
      </c>
      <c r="AA182" s="25"/>
      <c r="AB182" s="98" t="s">
        <v>19</v>
      </c>
      <c r="AC182" s="27">
        <v>0</v>
      </c>
      <c r="AD182" s="27">
        <v>0</v>
      </c>
      <c r="AE182" s="134">
        <f t="shared" si="23"/>
        <v>0</v>
      </c>
    </row>
    <row r="183" spans="1:31" ht="21.5" customHeight="1">
      <c r="A183" s="48" t="s">
        <v>316</v>
      </c>
      <c r="B183" s="96" t="s">
        <v>336</v>
      </c>
      <c r="C183" s="24">
        <v>1</v>
      </c>
      <c r="D183" s="25" t="s">
        <v>317</v>
      </c>
      <c r="E183" s="82">
        <v>65000</v>
      </c>
      <c r="F183" s="82">
        <v>0</v>
      </c>
      <c r="G183" s="104">
        <f t="shared" si="21"/>
        <v>65000</v>
      </c>
      <c r="H183" s="150">
        <v>0</v>
      </c>
      <c r="I183" s="151">
        <v>0</v>
      </c>
      <c r="J183" s="152">
        <f t="shared" si="17"/>
        <v>0</v>
      </c>
      <c r="K183" s="27">
        <v>0</v>
      </c>
      <c r="L183" s="33">
        <v>0</v>
      </c>
      <c r="M183" s="100">
        <f t="shared" si="22"/>
        <v>0</v>
      </c>
      <c r="N183" s="146">
        <f t="shared" si="20"/>
        <v>65000</v>
      </c>
      <c r="O183" s="26" t="s">
        <v>26</v>
      </c>
      <c r="P183" s="29"/>
      <c r="Q183" s="26"/>
      <c r="R183" s="26"/>
      <c r="S183" s="26" t="s">
        <v>12</v>
      </c>
      <c r="T183" s="26"/>
      <c r="U183" s="26"/>
      <c r="V183" s="26"/>
      <c r="W183" s="26"/>
      <c r="X183" s="26"/>
      <c r="Y183" s="78"/>
      <c r="Z183" s="78" t="s">
        <v>29</v>
      </c>
      <c r="AA183" s="80"/>
      <c r="AB183" s="98" t="s">
        <v>19</v>
      </c>
      <c r="AC183" s="27">
        <v>0</v>
      </c>
      <c r="AD183" s="27">
        <v>0</v>
      </c>
      <c r="AE183" s="134">
        <f t="shared" si="23"/>
        <v>0</v>
      </c>
    </row>
    <row r="184" spans="1:31" ht="21.5" customHeight="1">
      <c r="A184" s="48" t="s">
        <v>316</v>
      </c>
      <c r="B184" s="96" t="s">
        <v>336</v>
      </c>
      <c r="C184" s="24">
        <v>2</v>
      </c>
      <c r="D184" s="25" t="s">
        <v>317</v>
      </c>
      <c r="E184" s="82">
        <v>9336</v>
      </c>
      <c r="F184" s="82">
        <v>0</v>
      </c>
      <c r="G184" s="104">
        <f t="shared" si="21"/>
        <v>9336</v>
      </c>
      <c r="H184" s="150">
        <v>0</v>
      </c>
      <c r="I184" s="151">
        <v>0</v>
      </c>
      <c r="J184" s="152">
        <f t="shared" si="17"/>
        <v>0</v>
      </c>
      <c r="K184" s="27">
        <v>0</v>
      </c>
      <c r="L184" s="33">
        <v>0</v>
      </c>
      <c r="M184" s="100">
        <f t="shared" si="22"/>
        <v>0</v>
      </c>
      <c r="N184" s="146">
        <f t="shared" si="20"/>
        <v>9336</v>
      </c>
      <c r="O184" s="26" t="s">
        <v>26</v>
      </c>
      <c r="P184" s="29"/>
      <c r="Q184" s="26"/>
      <c r="R184" s="26"/>
      <c r="S184" s="26" t="s">
        <v>12</v>
      </c>
      <c r="T184" s="26"/>
      <c r="U184" s="26"/>
      <c r="V184" s="26"/>
      <c r="W184" s="26"/>
      <c r="X184" s="26"/>
      <c r="Y184" s="78"/>
      <c r="Z184" s="78" t="s">
        <v>29</v>
      </c>
      <c r="AA184" s="80"/>
      <c r="AB184" s="98" t="s">
        <v>19</v>
      </c>
      <c r="AC184" s="27">
        <v>0</v>
      </c>
      <c r="AD184" s="27">
        <v>0</v>
      </c>
      <c r="AE184" s="134">
        <f t="shared" si="23"/>
        <v>0</v>
      </c>
    </row>
    <row r="185" spans="1:31" s="10" customFormat="1" ht="21.5" customHeight="1">
      <c r="A185" s="116"/>
      <c r="B185" s="117"/>
      <c r="C185" s="118"/>
      <c r="D185" s="119" t="s">
        <v>344</v>
      </c>
      <c r="E185" s="120">
        <f t="shared" ref="E185:N185" si="24">SUM(E2:E184)</f>
        <v>8026095.8576624617</v>
      </c>
      <c r="F185" s="120">
        <f t="shared" si="24"/>
        <v>1597221.5</v>
      </c>
      <c r="G185" s="120">
        <f t="shared" si="24"/>
        <v>9623317.3576624617</v>
      </c>
      <c r="H185" s="153">
        <f t="shared" ref="H185" si="25">SUM(H2:H184)</f>
        <v>0</v>
      </c>
      <c r="I185" s="153">
        <f t="shared" ref="I185" si="26">SUM(I2:I184)</f>
        <v>0</v>
      </c>
      <c r="J185" s="153">
        <f t="shared" ref="J185" si="27">SUM(J2:J184)</f>
        <v>0</v>
      </c>
      <c r="K185" s="120">
        <f t="shared" si="24"/>
        <v>679420</v>
      </c>
      <c r="L185" s="120">
        <f t="shared" si="24"/>
        <v>25356</v>
      </c>
      <c r="M185" s="120">
        <f t="shared" si="24"/>
        <v>704776</v>
      </c>
      <c r="N185" s="120">
        <f t="shared" si="24"/>
        <v>10328093.357662462</v>
      </c>
      <c r="O185" s="121"/>
      <c r="P185" s="122"/>
      <c r="Q185" s="121"/>
      <c r="R185" s="121"/>
      <c r="S185" s="121"/>
      <c r="T185" s="121"/>
      <c r="U185" s="121"/>
      <c r="V185" s="121"/>
      <c r="W185" s="121"/>
      <c r="X185" s="121"/>
      <c r="Y185" s="121"/>
      <c r="Z185" s="121"/>
      <c r="AA185" s="119"/>
      <c r="AB185" s="123"/>
      <c r="AC185" s="120">
        <f>SUM(AC2:AC184)</f>
        <v>0</v>
      </c>
      <c r="AD185" s="120">
        <f>SUM(AD2:AD184)</f>
        <v>0</v>
      </c>
      <c r="AE185" s="120">
        <f>SUM(AE2:AE184)</f>
        <v>0</v>
      </c>
    </row>
    <row r="186" spans="1:31" ht="21.5" customHeight="1">
      <c r="A186" s="124" t="s">
        <v>107</v>
      </c>
      <c r="B186" s="124" t="s">
        <v>335</v>
      </c>
      <c r="C186" s="125" t="s">
        <v>339</v>
      </c>
      <c r="D186" s="126" t="s">
        <v>343</v>
      </c>
      <c r="E186" s="127">
        <v>0</v>
      </c>
      <c r="F186" s="127">
        <v>0</v>
      </c>
      <c r="G186" s="128">
        <f>SUM(E186:F186)</f>
        <v>0</v>
      </c>
      <c r="H186" s="154">
        <v>0</v>
      </c>
      <c r="I186" s="154">
        <v>0</v>
      </c>
      <c r="J186" s="155">
        <f>SUM(H186:I186)</f>
        <v>0</v>
      </c>
      <c r="K186" s="129">
        <v>0</v>
      </c>
      <c r="L186" s="127">
        <v>0</v>
      </c>
      <c r="M186" s="130">
        <v>0</v>
      </c>
      <c r="N186" s="146">
        <f t="shared" si="20"/>
        <v>0</v>
      </c>
      <c r="O186" s="78" t="s">
        <v>26</v>
      </c>
      <c r="P186" s="77"/>
      <c r="Q186" s="77" t="s">
        <v>12</v>
      </c>
      <c r="R186" s="77"/>
      <c r="S186" s="77"/>
      <c r="T186" s="77"/>
      <c r="U186" s="77"/>
      <c r="V186" s="77"/>
      <c r="W186" s="77"/>
      <c r="X186" s="78"/>
      <c r="Y186" s="78"/>
      <c r="Z186" s="78" t="s">
        <v>29</v>
      </c>
      <c r="AA186" s="126"/>
      <c r="AB186" s="131" t="s">
        <v>18</v>
      </c>
      <c r="AC186" s="127">
        <v>51549</v>
      </c>
      <c r="AD186" s="127">
        <v>211999</v>
      </c>
      <c r="AE186" s="132">
        <f>SUM(AC186:AD186)</f>
        <v>263548</v>
      </c>
    </row>
    <row r="187" spans="1:31" ht="25.5" customHeight="1">
      <c r="A187" s="96" t="s">
        <v>322</v>
      </c>
      <c r="B187" s="96" t="s">
        <v>335</v>
      </c>
      <c r="C187" s="30" t="s">
        <v>339</v>
      </c>
      <c r="D187" s="17" t="s">
        <v>343</v>
      </c>
      <c r="E187" s="31">
        <v>0</v>
      </c>
      <c r="F187" s="31">
        <v>0</v>
      </c>
      <c r="G187" s="104">
        <f>SUM(E187:F187)</f>
        <v>0</v>
      </c>
      <c r="H187" s="154">
        <v>0</v>
      </c>
      <c r="I187" s="154">
        <v>0</v>
      </c>
      <c r="J187" s="152">
        <f>SUM(H187:I187)</f>
        <v>0</v>
      </c>
      <c r="K187" s="27">
        <v>0</v>
      </c>
      <c r="L187" s="33">
        <v>0</v>
      </c>
      <c r="M187" s="100">
        <f>SUM(K187:L187)</f>
        <v>0</v>
      </c>
      <c r="N187" s="146">
        <f t="shared" si="20"/>
        <v>0</v>
      </c>
      <c r="O187" s="26" t="s">
        <v>26</v>
      </c>
      <c r="P187" s="24"/>
      <c r="Q187" s="24" t="s">
        <v>12</v>
      </c>
      <c r="R187" s="24"/>
      <c r="S187" s="24"/>
      <c r="T187" s="24"/>
      <c r="U187" s="24"/>
      <c r="V187" s="24"/>
      <c r="W187" s="24"/>
      <c r="X187" s="26"/>
      <c r="Y187" s="26"/>
      <c r="Z187" s="26" t="s">
        <v>29</v>
      </c>
      <c r="AA187" s="25"/>
      <c r="AB187" s="98" t="s">
        <v>18</v>
      </c>
      <c r="AC187" s="31">
        <v>24300</v>
      </c>
      <c r="AD187" s="31">
        <v>15439</v>
      </c>
      <c r="AE187" s="93">
        <f>SUM(AC187:AD187)</f>
        <v>39739</v>
      </c>
    </row>
    <row r="188" spans="1:31" ht="21.5" customHeight="1">
      <c r="A188" s="97" t="s">
        <v>234</v>
      </c>
      <c r="B188" s="96" t="s">
        <v>335</v>
      </c>
      <c r="C188" s="24" t="s">
        <v>339</v>
      </c>
      <c r="D188" s="17" t="s">
        <v>343</v>
      </c>
      <c r="E188" s="105">
        <v>0</v>
      </c>
      <c r="F188" s="105">
        <v>0</v>
      </c>
      <c r="G188" s="104">
        <f>SUM(E188:F188)</f>
        <v>0</v>
      </c>
      <c r="H188" s="154">
        <v>0</v>
      </c>
      <c r="I188" s="154">
        <v>0</v>
      </c>
      <c r="J188" s="152">
        <f>SUM(H188:I188)</f>
        <v>0</v>
      </c>
      <c r="K188" s="27">
        <v>0</v>
      </c>
      <c r="L188" s="33">
        <v>0</v>
      </c>
      <c r="M188" s="100">
        <f>SUM(K188:L188)</f>
        <v>0</v>
      </c>
      <c r="N188" s="146">
        <f t="shared" si="20"/>
        <v>0</v>
      </c>
      <c r="O188" s="26" t="s">
        <v>26</v>
      </c>
      <c r="P188" s="24"/>
      <c r="Q188" s="24" t="s">
        <v>12</v>
      </c>
      <c r="R188" s="24"/>
      <c r="S188" s="24"/>
      <c r="T188" s="24"/>
      <c r="U188" s="24"/>
      <c r="V188" s="24"/>
      <c r="W188" s="24"/>
      <c r="X188" s="26"/>
      <c r="Y188" s="26"/>
      <c r="Z188" s="26" t="s">
        <v>29</v>
      </c>
      <c r="AA188" s="39"/>
      <c r="AB188" s="98" t="s">
        <v>18</v>
      </c>
      <c r="AC188" s="105">
        <v>81052</v>
      </c>
      <c r="AD188" s="105">
        <v>42514</v>
      </c>
      <c r="AE188" s="93">
        <f>SUM(AC188:AD188)</f>
        <v>123566</v>
      </c>
    </row>
    <row r="189" spans="1:31" ht="21.5" customHeight="1">
      <c r="A189" s="97" t="s">
        <v>146</v>
      </c>
      <c r="B189" s="96" t="s">
        <v>335</v>
      </c>
      <c r="C189" s="24" t="s">
        <v>339</v>
      </c>
      <c r="D189" s="17" t="s">
        <v>343</v>
      </c>
      <c r="E189" s="105">
        <v>0</v>
      </c>
      <c r="F189" s="105">
        <v>0</v>
      </c>
      <c r="G189" s="104">
        <f t="shared" ref="G189:G191" si="28">SUM(E189:F189)</f>
        <v>0</v>
      </c>
      <c r="H189" s="154">
        <v>0</v>
      </c>
      <c r="I189" s="154">
        <v>0</v>
      </c>
      <c r="J189" s="152">
        <f t="shared" ref="J189:J196" si="29">SUM(H189:I189)</f>
        <v>0</v>
      </c>
      <c r="K189" s="27">
        <v>0</v>
      </c>
      <c r="L189" s="33">
        <v>0</v>
      </c>
      <c r="M189" s="100">
        <f t="shared" ref="M189:M191" si="30">SUM(K189:L189)</f>
        <v>0</v>
      </c>
      <c r="N189" s="146">
        <f t="shared" si="20"/>
        <v>0</v>
      </c>
      <c r="O189" s="26" t="s">
        <v>26</v>
      </c>
      <c r="P189" s="24"/>
      <c r="Q189" s="24" t="s">
        <v>12</v>
      </c>
      <c r="R189" s="24"/>
      <c r="S189" s="24"/>
      <c r="T189" s="24"/>
      <c r="U189" s="24"/>
      <c r="V189" s="24"/>
      <c r="W189" s="24"/>
      <c r="X189" s="26"/>
      <c r="Y189" s="26"/>
      <c r="Z189" s="26" t="s">
        <v>29</v>
      </c>
      <c r="AA189" s="39"/>
      <c r="AB189" s="98" t="s">
        <v>18</v>
      </c>
      <c r="AC189" s="105">
        <v>982335</v>
      </c>
      <c r="AD189" s="105">
        <v>1541957</v>
      </c>
      <c r="AE189" s="93">
        <f t="shared" ref="AE189:AE191" si="31">SUM(AC189:AD189)</f>
        <v>2524292</v>
      </c>
    </row>
    <row r="190" spans="1:31" ht="21.5" customHeight="1">
      <c r="A190" s="97" t="s">
        <v>354</v>
      </c>
      <c r="B190" s="96" t="s">
        <v>335</v>
      </c>
      <c r="C190" s="24" t="s">
        <v>339</v>
      </c>
      <c r="D190" s="17" t="s">
        <v>343</v>
      </c>
      <c r="E190" s="105">
        <v>0</v>
      </c>
      <c r="F190" s="105">
        <v>0</v>
      </c>
      <c r="G190" s="104">
        <f t="shared" si="28"/>
        <v>0</v>
      </c>
      <c r="H190" s="154">
        <v>0</v>
      </c>
      <c r="I190" s="154">
        <v>0</v>
      </c>
      <c r="J190" s="152">
        <f t="shared" si="29"/>
        <v>0</v>
      </c>
      <c r="K190" s="27">
        <v>0</v>
      </c>
      <c r="L190" s="33">
        <v>0</v>
      </c>
      <c r="M190" s="100">
        <f t="shared" si="30"/>
        <v>0</v>
      </c>
      <c r="N190" s="146">
        <f t="shared" si="20"/>
        <v>0</v>
      </c>
      <c r="O190" s="26" t="s">
        <v>26</v>
      </c>
      <c r="P190" s="24"/>
      <c r="Q190" s="24" t="s">
        <v>12</v>
      </c>
      <c r="R190" s="24"/>
      <c r="S190" s="24"/>
      <c r="T190" s="24"/>
      <c r="U190" s="24"/>
      <c r="V190" s="24"/>
      <c r="W190" s="24"/>
      <c r="X190" s="26"/>
      <c r="Y190" s="26"/>
      <c r="Z190" s="26" t="s">
        <v>29</v>
      </c>
      <c r="AA190" s="39"/>
      <c r="AB190" s="98" t="s">
        <v>18</v>
      </c>
      <c r="AC190" s="105">
        <v>302721</v>
      </c>
      <c r="AD190" s="105">
        <v>152235</v>
      </c>
      <c r="AE190" s="93">
        <f t="shared" si="31"/>
        <v>454956</v>
      </c>
    </row>
    <row r="191" spans="1:31" ht="21.5" customHeight="1">
      <c r="A191" s="97" t="s">
        <v>232</v>
      </c>
      <c r="B191" s="96" t="s">
        <v>335</v>
      </c>
      <c r="C191" s="24" t="s">
        <v>339</v>
      </c>
      <c r="D191" s="17" t="s">
        <v>343</v>
      </c>
      <c r="E191" s="105">
        <v>0</v>
      </c>
      <c r="F191" s="105">
        <v>0</v>
      </c>
      <c r="G191" s="104">
        <f t="shared" si="28"/>
        <v>0</v>
      </c>
      <c r="H191" s="154">
        <v>0</v>
      </c>
      <c r="I191" s="154">
        <v>0</v>
      </c>
      <c r="J191" s="152">
        <f t="shared" si="29"/>
        <v>0</v>
      </c>
      <c r="K191" s="27">
        <v>0</v>
      </c>
      <c r="L191" s="33">
        <v>0</v>
      </c>
      <c r="M191" s="100">
        <f t="shared" si="30"/>
        <v>0</v>
      </c>
      <c r="N191" s="146">
        <f t="shared" si="20"/>
        <v>0</v>
      </c>
      <c r="O191" s="26" t="s">
        <v>26</v>
      </c>
      <c r="P191" s="24"/>
      <c r="Q191" s="24" t="s">
        <v>12</v>
      </c>
      <c r="R191" s="24"/>
      <c r="S191" s="24"/>
      <c r="T191" s="24"/>
      <c r="U191" s="24"/>
      <c r="V191" s="24"/>
      <c r="W191" s="24"/>
      <c r="X191" s="26"/>
      <c r="Y191" s="26"/>
      <c r="Z191" s="26" t="s">
        <v>29</v>
      </c>
      <c r="AA191" s="39"/>
      <c r="AB191" s="98" t="s">
        <v>18</v>
      </c>
      <c r="AC191" s="105">
        <v>1330031</v>
      </c>
      <c r="AD191" s="105">
        <v>91000</v>
      </c>
      <c r="AE191" s="93">
        <f t="shared" si="31"/>
        <v>1421031</v>
      </c>
    </row>
    <row r="192" spans="1:31" ht="21.5" customHeight="1">
      <c r="A192" s="97" t="s">
        <v>312</v>
      </c>
      <c r="B192" s="96" t="s">
        <v>335</v>
      </c>
      <c r="C192" s="24" t="s">
        <v>339</v>
      </c>
      <c r="D192" s="17" t="s">
        <v>343</v>
      </c>
      <c r="E192" s="105">
        <v>0</v>
      </c>
      <c r="F192" s="105">
        <v>0</v>
      </c>
      <c r="G192" s="104">
        <f t="shared" ref="G192:G194" si="32">SUM(E192:F192)</f>
        <v>0</v>
      </c>
      <c r="H192" s="154">
        <v>0</v>
      </c>
      <c r="I192" s="154">
        <v>0</v>
      </c>
      <c r="J192" s="152">
        <f t="shared" si="29"/>
        <v>0</v>
      </c>
      <c r="K192" s="27">
        <v>0</v>
      </c>
      <c r="L192" s="33">
        <v>0</v>
      </c>
      <c r="M192" s="100">
        <f t="shared" ref="M192:M194" si="33">SUM(K192:L192)</f>
        <v>0</v>
      </c>
      <c r="N192" s="146">
        <f t="shared" si="20"/>
        <v>0</v>
      </c>
      <c r="O192" s="26" t="s">
        <v>26</v>
      </c>
      <c r="P192" s="24"/>
      <c r="Q192" s="24" t="s">
        <v>12</v>
      </c>
      <c r="R192" s="24"/>
      <c r="S192" s="24"/>
      <c r="T192" s="24"/>
      <c r="U192" s="24"/>
      <c r="V192" s="24"/>
      <c r="W192" s="24"/>
      <c r="X192" s="26"/>
      <c r="Y192" s="26"/>
      <c r="Z192" s="26" t="s">
        <v>29</v>
      </c>
      <c r="AA192" s="39"/>
      <c r="AB192" s="98" t="s">
        <v>18</v>
      </c>
      <c r="AC192" s="105">
        <v>35700</v>
      </c>
      <c r="AD192" s="105">
        <v>0</v>
      </c>
      <c r="AE192" s="93">
        <f t="shared" ref="AE192:AE194" si="34">SUM(AC192:AD192)</f>
        <v>35700</v>
      </c>
    </row>
    <row r="193" spans="1:31" ht="21.5" customHeight="1">
      <c r="A193" s="97" t="s">
        <v>132</v>
      </c>
      <c r="B193" s="96" t="s">
        <v>335</v>
      </c>
      <c r="C193" s="24" t="s">
        <v>339</v>
      </c>
      <c r="D193" s="17" t="s">
        <v>343</v>
      </c>
      <c r="E193" s="105">
        <v>0</v>
      </c>
      <c r="F193" s="105">
        <v>0</v>
      </c>
      <c r="G193" s="104">
        <f t="shared" si="32"/>
        <v>0</v>
      </c>
      <c r="H193" s="154">
        <v>0</v>
      </c>
      <c r="I193" s="154">
        <v>0</v>
      </c>
      <c r="J193" s="152">
        <f t="shared" si="29"/>
        <v>0</v>
      </c>
      <c r="K193" s="27">
        <v>0</v>
      </c>
      <c r="L193" s="33">
        <v>0</v>
      </c>
      <c r="M193" s="100">
        <f t="shared" si="33"/>
        <v>0</v>
      </c>
      <c r="N193" s="146">
        <f t="shared" si="20"/>
        <v>0</v>
      </c>
      <c r="O193" s="26" t="s">
        <v>26</v>
      </c>
      <c r="P193" s="24"/>
      <c r="Q193" s="24" t="s">
        <v>12</v>
      </c>
      <c r="R193" s="24"/>
      <c r="S193" s="24"/>
      <c r="T193" s="24"/>
      <c r="U193" s="24"/>
      <c r="V193" s="24"/>
      <c r="W193" s="24"/>
      <c r="X193" s="26"/>
      <c r="Y193" s="26"/>
      <c r="Z193" s="26" t="s">
        <v>29</v>
      </c>
      <c r="AA193" s="39"/>
      <c r="AB193" s="98" t="s">
        <v>18</v>
      </c>
      <c r="AC193" s="105">
        <v>36824</v>
      </c>
      <c r="AD193" s="105">
        <v>34841</v>
      </c>
      <c r="AE193" s="93">
        <f t="shared" si="34"/>
        <v>71665</v>
      </c>
    </row>
    <row r="194" spans="1:31" ht="21.5" customHeight="1">
      <c r="A194" s="97" t="s">
        <v>42</v>
      </c>
      <c r="B194" s="96" t="s">
        <v>335</v>
      </c>
      <c r="C194" s="24" t="s">
        <v>339</v>
      </c>
      <c r="D194" s="17" t="s">
        <v>343</v>
      </c>
      <c r="E194" s="105">
        <v>0</v>
      </c>
      <c r="F194" s="105">
        <v>0</v>
      </c>
      <c r="G194" s="104">
        <f t="shared" si="32"/>
        <v>0</v>
      </c>
      <c r="H194" s="154">
        <v>0</v>
      </c>
      <c r="I194" s="154">
        <v>0</v>
      </c>
      <c r="J194" s="152">
        <f t="shared" si="29"/>
        <v>0</v>
      </c>
      <c r="K194" s="27">
        <v>0</v>
      </c>
      <c r="L194" s="33">
        <v>0</v>
      </c>
      <c r="M194" s="100">
        <f t="shared" si="33"/>
        <v>0</v>
      </c>
      <c r="N194" s="146">
        <f t="shared" si="20"/>
        <v>0</v>
      </c>
      <c r="O194" s="26" t="s">
        <v>26</v>
      </c>
      <c r="P194" s="24"/>
      <c r="Q194" s="24" t="s">
        <v>12</v>
      </c>
      <c r="R194" s="24"/>
      <c r="S194" s="24"/>
      <c r="T194" s="24"/>
      <c r="U194" s="24"/>
      <c r="V194" s="24"/>
      <c r="W194" s="24"/>
      <c r="X194" s="26"/>
      <c r="Y194" s="26"/>
      <c r="Z194" s="26" t="s">
        <v>29</v>
      </c>
      <c r="AA194" s="39"/>
      <c r="AB194" s="98" t="s">
        <v>18</v>
      </c>
      <c r="AC194" s="105">
        <v>8260</v>
      </c>
      <c r="AD194" s="105">
        <v>1517892</v>
      </c>
      <c r="AE194" s="93">
        <f t="shared" si="34"/>
        <v>1526152</v>
      </c>
    </row>
    <row r="195" spans="1:31" ht="21.5" customHeight="1">
      <c r="A195" s="97" t="s">
        <v>59</v>
      </c>
      <c r="B195" s="96" t="s">
        <v>335</v>
      </c>
      <c r="C195" s="24" t="s">
        <v>339</v>
      </c>
      <c r="D195" s="17" t="s">
        <v>343</v>
      </c>
      <c r="E195" s="105">
        <v>0</v>
      </c>
      <c r="F195" s="105">
        <v>0</v>
      </c>
      <c r="G195" s="104">
        <f t="shared" ref="G195" si="35">SUM(E195:F195)</f>
        <v>0</v>
      </c>
      <c r="H195" s="154">
        <v>0</v>
      </c>
      <c r="I195" s="154">
        <v>0</v>
      </c>
      <c r="J195" s="152">
        <f t="shared" si="29"/>
        <v>0</v>
      </c>
      <c r="K195" s="27">
        <v>0</v>
      </c>
      <c r="L195" s="33">
        <v>0</v>
      </c>
      <c r="M195" s="100">
        <f t="shared" ref="M195" si="36">SUM(K195:L195)</f>
        <v>0</v>
      </c>
      <c r="N195" s="146">
        <f t="shared" ref="N195:N198" si="37">SUM(G195,M195)</f>
        <v>0</v>
      </c>
      <c r="O195" s="26" t="s">
        <v>26</v>
      </c>
      <c r="P195" s="24"/>
      <c r="Q195" s="24" t="s">
        <v>12</v>
      </c>
      <c r="R195" s="24"/>
      <c r="S195" s="24"/>
      <c r="T195" s="24"/>
      <c r="U195" s="24"/>
      <c r="V195" s="24"/>
      <c r="W195" s="24"/>
      <c r="X195" s="26"/>
      <c r="Y195" s="26"/>
      <c r="Z195" s="26" t="s">
        <v>29</v>
      </c>
      <c r="AA195" s="39"/>
      <c r="AB195" s="98" t="s">
        <v>18</v>
      </c>
      <c r="AC195" s="105">
        <v>250000</v>
      </c>
      <c r="AD195" s="105">
        <v>50000</v>
      </c>
      <c r="AE195" s="93">
        <f t="shared" ref="AE195" si="38">SUM(AC195:AD195)</f>
        <v>300000</v>
      </c>
    </row>
    <row r="196" spans="1:31" ht="21.5" customHeight="1">
      <c r="A196" s="97" t="s">
        <v>91</v>
      </c>
      <c r="B196" s="96" t="s">
        <v>335</v>
      </c>
      <c r="C196" s="24" t="s">
        <v>339</v>
      </c>
      <c r="D196" s="17" t="s">
        <v>343</v>
      </c>
      <c r="E196" s="105">
        <v>0</v>
      </c>
      <c r="F196" s="105">
        <v>0</v>
      </c>
      <c r="G196" s="104">
        <f t="shared" ref="G196" si="39">SUM(E196:F196)</f>
        <v>0</v>
      </c>
      <c r="H196" s="154">
        <v>0</v>
      </c>
      <c r="I196" s="154">
        <v>0</v>
      </c>
      <c r="J196" s="152">
        <f t="shared" si="29"/>
        <v>0</v>
      </c>
      <c r="K196" s="27">
        <v>0</v>
      </c>
      <c r="L196" s="33">
        <v>0</v>
      </c>
      <c r="M196" s="100">
        <f t="shared" ref="M196" si="40">SUM(K196:L196)</f>
        <v>0</v>
      </c>
      <c r="N196" s="146">
        <f t="shared" si="37"/>
        <v>0</v>
      </c>
      <c r="O196" s="26" t="s">
        <v>26</v>
      </c>
      <c r="P196" s="24"/>
      <c r="Q196" s="24" t="s">
        <v>12</v>
      </c>
      <c r="R196" s="24"/>
      <c r="S196" s="24"/>
      <c r="T196" s="24"/>
      <c r="U196" s="24"/>
      <c r="V196" s="24"/>
      <c r="W196" s="24"/>
      <c r="X196" s="26"/>
      <c r="Y196" s="26"/>
      <c r="Z196" s="26" t="s">
        <v>29</v>
      </c>
      <c r="AA196" s="39"/>
      <c r="AB196" s="98" t="s">
        <v>18</v>
      </c>
      <c r="AC196" s="105">
        <v>220000</v>
      </c>
      <c r="AD196" s="105">
        <v>0</v>
      </c>
      <c r="AE196" s="93">
        <f t="shared" ref="AE196" si="41">SUM(AC196:AD196)</f>
        <v>220000</v>
      </c>
    </row>
    <row r="197" spans="1:31" ht="21.5" customHeight="1">
      <c r="A197" s="97" t="s">
        <v>307</v>
      </c>
      <c r="B197" s="96" t="s">
        <v>335</v>
      </c>
      <c r="C197" s="24" t="s">
        <v>339</v>
      </c>
      <c r="D197" s="25" t="s">
        <v>343</v>
      </c>
      <c r="E197" s="82">
        <v>0</v>
      </c>
      <c r="F197" s="82">
        <v>0</v>
      </c>
      <c r="G197" s="104">
        <f>SUM(E197:F197)</f>
        <v>0</v>
      </c>
      <c r="H197" s="154">
        <v>0</v>
      </c>
      <c r="I197" s="154">
        <v>0</v>
      </c>
      <c r="J197" s="152">
        <f>SUM(H197:I197)</f>
        <v>0</v>
      </c>
      <c r="K197" s="27">
        <v>0</v>
      </c>
      <c r="L197" s="33">
        <v>0</v>
      </c>
      <c r="M197" s="100">
        <f>SUM(K197:L197)</f>
        <v>0</v>
      </c>
      <c r="N197" s="146">
        <f t="shared" si="37"/>
        <v>0</v>
      </c>
      <c r="O197" s="26" t="s">
        <v>26</v>
      </c>
      <c r="P197" s="29"/>
      <c r="Q197" s="26"/>
      <c r="R197" s="26"/>
      <c r="S197" s="26" t="s">
        <v>12</v>
      </c>
      <c r="T197" s="26"/>
      <c r="U197" s="26"/>
      <c r="V197" s="26"/>
      <c r="W197" s="26"/>
      <c r="X197" s="26"/>
      <c r="Y197" s="26"/>
      <c r="Z197" s="26" t="s">
        <v>29</v>
      </c>
      <c r="AA197" s="25"/>
      <c r="AB197" s="98" t="s">
        <v>18</v>
      </c>
      <c r="AC197" s="27">
        <v>157942</v>
      </c>
      <c r="AD197" s="27">
        <v>26912</v>
      </c>
      <c r="AE197" s="93">
        <f>SUM(AC197:AD197)</f>
        <v>184854</v>
      </c>
    </row>
    <row r="198" spans="1:31" ht="21.5" customHeight="1">
      <c r="A198" s="97" t="s">
        <v>316</v>
      </c>
      <c r="B198" s="96" t="s">
        <v>335</v>
      </c>
      <c r="C198" s="24" t="s">
        <v>339</v>
      </c>
      <c r="D198" s="25" t="s">
        <v>343</v>
      </c>
      <c r="E198" s="82">
        <v>0</v>
      </c>
      <c r="F198" s="82">
        <v>0</v>
      </c>
      <c r="G198" s="104">
        <f>SUM(E198:F198)</f>
        <v>0</v>
      </c>
      <c r="H198" s="154">
        <v>0</v>
      </c>
      <c r="I198" s="154">
        <v>0</v>
      </c>
      <c r="J198" s="152">
        <f>SUM(H198:I198)</f>
        <v>0</v>
      </c>
      <c r="K198" s="27">
        <v>0</v>
      </c>
      <c r="L198" s="33">
        <v>0</v>
      </c>
      <c r="M198" s="100">
        <f>SUM(K198:L198)</f>
        <v>0</v>
      </c>
      <c r="N198" s="146">
        <f t="shared" si="37"/>
        <v>0</v>
      </c>
      <c r="O198" s="26" t="s">
        <v>26</v>
      </c>
      <c r="P198" s="29"/>
      <c r="Q198" s="26"/>
      <c r="R198" s="26"/>
      <c r="S198" s="26" t="s">
        <v>12</v>
      </c>
      <c r="T198" s="26"/>
      <c r="U198" s="26"/>
      <c r="V198" s="26"/>
      <c r="W198" s="26"/>
      <c r="X198" s="26"/>
      <c r="Y198" s="26"/>
      <c r="Z198" s="26" t="s">
        <v>29</v>
      </c>
      <c r="AA198" s="25"/>
      <c r="AB198" s="98" t="s">
        <v>18</v>
      </c>
      <c r="AC198" s="82">
        <v>45263</v>
      </c>
      <c r="AD198" s="82">
        <v>127336</v>
      </c>
      <c r="AE198" s="93">
        <f>SUM(AC198:AD198)</f>
        <v>172599</v>
      </c>
    </row>
    <row r="199" spans="1:31" s="10" customFormat="1" ht="21.5" customHeight="1">
      <c r="A199" s="111"/>
      <c r="B199" s="112"/>
      <c r="C199" s="113"/>
      <c r="D199" s="114" t="s">
        <v>353</v>
      </c>
      <c r="E199" s="115">
        <f>SUM(E186:E198)</f>
        <v>0</v>
      </c>
      <c r="F199" s="115">
        <f t="shared" ref="F199:AE199" si="42">SUM(F186:F198)</f>
        <v>0</v>
      </c>
      <c r="G199" s="115">
        <f t="shared" si="42"/>
        <v>0</v>
      </c>
      <c r="H199" s="156">
        <f>SUM(H186:H198)</f>
        <v>0</v>
      </c>
      <c r="I199" s="156">
        <f t="shared" ref="I199:J199" si="43">SUM(I186:I198)</f>
        <v>0</v>
      </c>
      <c r="J199" s="156">
        <f t="shared" si="43"/>
        <v>0</v>
      </c>
      <c r="K199" s="115">
        <f t="shared" si="42"/>
        <v>0</v>
      </c>
      <c r="L199" s="115">
        <f t="shared" si="42"/>
        <v>0</v>
      </c>
      <c r="M199" s="115">
        <f t="shared" si="42"/>
        <v>0</v>
      </c>
      <c r="N199" s="115">
        <f t="shared" si="42"/>
        <v>0</v>
      </c>
      <c r="O199" s="115"/>
      <c r="P199" s="115">
        <f t="shared" si="42"/>
        <v>0</v>
      </c>
      <c r="Q199" s="115">
        <f t="shared" si="42"/>
        <v>0</v>
      </c>
      <c r="R199" s="115">
        <f t="shared" si="42"/>
        <v>0</v>
      </c>
      <c r="S199" s="115">
        <f t="shared" si="42"/>
        <v>0</v>
      </c>
      <c r="T199" s="115">
        <f t="shared" si="42"/>
        <v>0</v>
      </c>
      <c r="U199" s="115">
        <f t="shared" si="42"/>
        <v>0</v>
      </c>
      <c r="V199" s="115">
        <f t="shared" si="42"/>
        <v>0</v>
      </c>
      <c r="W199" s="115">
        <f t="shared" si="42"/>
        <v>0</v>
      </c>
      <c r="X199" s="115">
        <f t="shared" si="42"/>
        <v>0</v>
      </c>
      <c r="Y199" s="115">
        <f t="shared" si="42"/>
        <v>0</v>
      </c>
      <c r="Z199" s="115"/>
      <c r="AA199" s="115"/>
      <c r="AB199" s="115"/>
      <c r="AC199" s="115">
        <f t="shared" si="42"/>
        <v>3525977</v>
      </c>
      <c r="AD199" s="115">
        <f t="shared" si="42"/>
        <v>3812125</v>
      </c>
      <c r="AE199" s="115">
        <f t="shared" si="42"/>
        <v>7338102</v>
      </c>
    </row>
  </sheetData>
  <sheetProtection password="E2D1" sheet="1" objects="1" scenarios="1"/>
  <autoFilter ref="A1:AH199"/>
  <sortState ref="A13:AD204">
    <sortCondition ref="B13:B204"/>
    <sortCondition ref="A13:A204"/>
    <sortCondition ref="C13:C204"/>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I19"/>
  <sheetViews>
    <sheetView tabSelected="1" topLeftCell="A17" workbookViewId="0">
      <selection activeCell="A43" sqref="A43"/>
    </sheetView>
  </sheetViews>
  <sheetFormatPr baseColWidth="10" defaultColWidth="8.83203125" defaultRowHeight="14" x14ac:dyDescent="0"/>
  <cols>
    <col min="1" max="1" width="25" style="138" customWidth="1"/>
    <col min="2" max="2" width="18" style="142" bestFit="1" customWidth="1"/>
    <col min="3" max="3" width="17.33203125" style="142" bestFit="1" customWidth="1"/>
    <col min="4" max="4" width="17.33203125" style="143" bestFit="1" customWidth="1"/>
    <col min="5" max="5" width="15.1640625" style="142" bestFit="1" customWidth="1"/>
    <col min="6" max="6" width="17.33203125" style="142" bestFit="1" customWidth="1"/>
    <col min="7" max="7" width="17.33203125" style="143" bestFit="1" customWidth="1"/>
    <col min="8" max="8" width="17.33203125" style="143" customWidth="1"/>
    <col min="9" max="9" width="18" style="142" customWidth="1"/>
    <col min="10" max="16384" width="8.83203125" style="138"/>
  </cols>
  <sheetData>
    <row r="1" spans="1:9" s="10" customFormat="1" ht="30" customHeight="1">
      <c r="A1" s="12" t="s">
        <v>30</v>
      </c>
      <c r="B1" s="202" t="s">
        <v>329</v>
      </c>
      <c r="C1" s="202"/>
      <c r="D1" s="202"/>
      <c r="E1" s="203" t="s">
        <v>366</v>
      </c>
      <c r="F1" s="203"/>
      <c r="G1" s="203"/>
      <c r="H1" s="204" t="s">
        <v>330</v>
      </c>
      <c r="I1" s="205" t="s">
        <v>331</v>
      </c>
    </row>
    <row r="2" spans="1:9" s="10" customFormat="1" ht="63.75" customHeight="1">
      <c r="A2" s="12" t="s">
        <v>13</v>
      </c>
      <c r="B2" s="140" t="s">
        <v>33</v>
      </c>
      <c r="C2" s="140" t="s">
        <v>34</v>
      </c>
      <c r="D2" s="140" t="s">
        <v>35</v>
      </c>
      <c r="E2" s="141" t="s">
        <v>333</v>
      </c>
      <c r="F2" s="141" t="s">
        <v>334</v>
      </c>
      <c r="G2" s="141" t="s">
        <v>35</v>
      </c>
      <c r="H2" s="204"/>
      <c r="I2" s="205"/>
    </row>
    <row r="3" spans="1:9">
      <c r="A3" s="12" t="s">
        <v>107</v>
      </c>
      <c r="B3" s="139">
        <v>22204.89</v>
      </c>
      <c r="C3" s="139">
        <v>102189.5</v>
      </c>
      <c r="D3" s="144">
        <f>SUM(B3:C3)</f>
        <v>124394.39</v>
      </c>
      <c r="E3" s="139">
        <v>51549</v>
      </c>
      <c r="F3" s="139">
        <v>211999</v>
      </c>
      <c r="G3" s="144">
        <f>SUM(E3:F3)</f>
        <v>263548</v>
      </c>
      <c r="H3" s="139">
        <f>SUM(C3-F3)</f>
        <v>-109809.5</v>
      </c>
      <c r="I3" s="139">
        <v>22204.89</v>
      </c>
    </row>
    <row r="4" spans="1:9">
      <c r="A4" s="12" t="s">
        <v>322</v>
      </c>
      <c r="B4" s="139">
        <v>10404</v>
      </c>
      <c r="C4" s="139">
        <v>13662</v>
      </c>
      <c r="D4" s="144">
        <f t="shared" ref="D4:D15" si="0">SUM(B4:C4)</f>
        <v>24066</v>
      </c>
      <c r="E4" s="139">
        <v>24300</v>
      </c>
      <c r="F4" s="139">
        <v>15439</v>
      </c>
      <c r="G4" s="144">
        <f t="shared" ref="G4:G15" si="1">SUM(E4:F4)</f>
        <v>39739</v>
      </c>
      <c r="H4" s="139">
        <f t="shared" ref="H4:H15" si="2">SUM(C4-F4)</f>
        <v>-1777</v>
      </c>
      <c r="I4" s="139">
        <v>3425</v>
      </c>
    </row>
    <row r="5" spans="1:9">
      <c r="A5" s="12" t="s">
        <v>234</v>
      </c>
      <c r="B5" s="139">
        <v>510400</v>
      </c>
      <c r="C5" s="139">
        <v>158370</v>
      </c>
      <c r="D5" s="144">
        <f t="shared" si="0"/>
        <v>668770</v>
      </c>
      <c r="E5" s="139">
        <v>81052</v>
      </c>
      <c r="F5" s="139">
        <v>42514</v>
      </c>
      <c r="G5" s="144">
        <f t="shared" si="1"/>
        <v>123566</v>
      </c>
      <c r="H5" s="139">
        <f t="shared" si="2"/>
        <v>115856</v>
      </c>
      <c r="I5" s="139">
        <v>75000</v>
      </c>
    </row>
    <row r="6" spans="1:9">
      <c r="A6" s="12" t="s">
        <v>146</v>
      </c>
      <c r="B6" s="139">
        <v>4052488</v>
      </c>
      <c r="C6" s="139">
        <v>314900</v>
      </c>
      <c r="D6" s="144">
        <f t="shared" si="0"/>
        <v>4367388</v>
      </c>
      <c r="E6" s="139">
        <v>982335</v>
      </c>
      <c r="F6" s="139">
        <v>1391957</v>
      </c>
      <c r="G6" s="144">
        <v>2374292</v>
      </c>
      <c r="H6" s="139">
        <f>SUM(C6-F6)</f>
        <v>-1077057</v>
      </c>
      <c r="I6" s="139">
        <v>134200</v>
      </c>
    </row>
    <row r="7" spans="1:9">
      <c r="A7" s="12" t="s">
        <v>122</v>
      </c>
      <c r="B7" s="139">
        <v>347220.96766246064</v>
      </c>
      <c r="C7" s="139">
        <v>40000</v>
      </c>
      <c r="D7" s="144">
        <f t="shared" si="0"/>
        <v>387220.96766246064</v>
      </c>
      <c r="E7" s="139">
        <v>302721</v>
      </c>
      <c r="F7" s="139">
        <v>107235</v>
      </c>
      <c r="G7" s="144">
        <v>409956</v>
      </c>
      <c r="H7" s="139">
        <f t="shared" si="2"/>
        <v>-67235</v>
      </c>
      <c r="I7" s="139">
        <v>0</v>
      </c>
    </row>
    <row r="8" spans="1:9">
      <c r="A8" s="12" t="s">
        <v>232</v>
      </c>
      <c r="B8" s="139">
        <v>2061800</v>
      </c>
      <c r="C8" s="139">
        <v>599000</v>
      </c>
      <c r="D8" s="144">
        <f t="shared" si="0"/>
        <v>2660800</v>
      </c>
      <c r="E8" s="139">
        <v>1330031</v>
      </c>
      <c r="F8" s="139">
        <v>91000</v>
      </c>
      <c r="G8" s="144">
        <f t="shared" si="1"/>
        <v>1421031</v>
      </c>
      <c r="H8" s="139">
        <f t="shared" si="2"/>
        <v>508000</v>
      </c>
      <c r="I8" s="139">
        <v>200000</v>
      </c>
    </row>
    <row r="9" spans="1:9">
      <c r="A9" s="12" t="s">
        <v>312</v>
      </c>
      <c r="B9" s="139">
        <v>5000</v>
      </c>
      <c r="C9" s="139">
        <v>7000</v>
      </c>
      <c r="D9" s="144">
        <f t="shared" si="0"/>
        <v>12000</v>
      </c>
      <c r="E9" s="139">
        <v>35700</v>
      </c>
      <c r="F9" s="139">
        <v>0</v>
      </c>
      <c r="G9" s="144">
        <f t="shared" si="1"/>
        <v>35700</v>
      </c>
      <c r="H9" s="139">
        <f t="shared" si="2"/>
        <v>7000</v>
      </c>
      <c r="I9" s="139">
        <v>0</v>
      </c>
    </row>
    <row r="10" spans="1:9">
      <c r="A10" s="12" t="s">
        <v>132</v>
      </c>
      <c r="B10" s="139">
        <v>52808</v>
      </c>
      <c r="C10" s="139">
        <v>36000</v>
      </c>
      <c r="D10" s="144">
        <f t="shared" si="0"/>
        <v>88808</v>
      </c>
      <c r="E10" s="139">
        <v>36824</v>
      </c>
      <c r="F10" s="139">
        <v>34841</v>
      </c>
      <c r="G10" s="144">
        <f t="shared" si="1"/>
        <v>71665</v>
      </c>
      <c r="H10" s="139">
        <f t="shared" si="2"/>
        <v>1159</v>
      </c>
      <c r="I10" s="139">
        <v>0</v>
      </c>
    </row>
    <row r="11" spans="1:9">
      <c r="A11" s="12" t="s">
        <v>42</v>
      </c>
      <c r="B11" s="139">
        <v>179400</v>
      </c>
      <c r="C11" s="139">
        <v>800</v>
      </c>
      <c r="D11" s="144">
        <f t="shared" si="0"/>
        <v>180200</v>
      </c>
      <c r="E11" s="139">
        <v>8260</v>
      </c>
      <c r="F11" s="139">
        <v>1517892</v>
      </c>
      <c r="G11" s="144">
        <f t="shared" si="1"/>
        <v>1526152</v>
      </c>
      <c r="H11" s="139">
        <f t="shared" si="2"/>
        <v>-1517092</v>
      </c>
      <c r="I11" s="139">
        <v>0</v>
      </c>
    </row>
    <row r="12" spans="1:9">
      <c r="A12" s="12" t="s">
        <v>59</v>
      </c>
      <c r="B12" s="139">
        <v>422839</v>
      </c>
      <c r="C12" s="139">
        <v>165300</v>
      </c>
      <c r="D12" s="144">
        <f t="shared" si="0"/>
        <v>588139</v>
      </c>
      <c r="E12" s="139">
        <v>250000</v>
      </c>
      <c r="F12" s="139">
        <v>50000</v>
      </c>
      <c r="G12" s="144">
        <f t="shared" si="1"/>
        <v>300000</v>
      </c>
      <c r="H12" s="139">
        <f t="shared" si="2"/>
        <v>115300</v>
      </c>
      <c r="I12" s="139">
        <v>0</v>
      </c>
    </row>
    <row r="13" spans="1:9">
      <c r="A13" s="12" t="s">
        <v>367</v>
      </c>
      <c r="B13" s="139">
        <v>260500</v>
      </c>
      <c r="C13" s="139">
        <v>125000</v>
      </c>
      <c r="D13" s="144">
        <f t="shared" si="0"/>
        <v>385500</v>
      </c>
      <c r="E13" s="139">
        <v>220000</v>
      </c>
      <c r="F13" s="139">
        <v>0</v>
      </c>
      <c r="G13" s="144">
        <f t="shared" si="1"/>
        <v>220000</v>
      </c>
      <c r="H13" s="139">
        <f t="shared" si="2"/>
        <v>125000</v>
      </c>
      <c r="I13" s="139">
        <v>0</v>
      </c>
    </row>
    <row r="14" spans="1:9">
      <c r="A14" s="12" t="s">
        <v>307</v>
      </c>
      <c r="B14" s="139">
        <v>26695</v>
      </c>
      <c r="C14" s="139">
        <v>35000</v>
      </c>
      <c r="D14" s="144">
        <f t="shared" si="0"/>
        <v>61695</v>
      </c>
      <c r="E14" s="139">
        <v>157942</v>
      </c>
      <c r="F14" s="139">
        <v>26912</v>
      </c>
      <c r="G14" s="144">
        <f t="shared" si="1"/>
        <v>184854</v>
      </c>
      <c r="H14" s="139">
        <f t="shared" si="2"/>
        <v>8088</v>
      </c>
      <c r="I14" s="139">
        <v>0</v>
      </c>
    </row>
    <row r="15" spans="1:9">
      <c r="A15" s="12" t="s">
        <v>316</v>
      </c>
      <c r="B15" s="139">
        <v>74336</v>
      </c>
      <c r="C15" s="139">
        <v>0</v>
      </c>
      <c r="D15" s="144">
        <f t="shared" si="0"/>
        <v>74336</v>
      </c>
      <c r="E15" s="139">
        <v>45263</v>
      </c>
      <c r="F15" s="139">
        <v>127336</v>
      </c>
      <c r="G15" s="144">
        <f t="shared" si="1"/>
        <v>172599</v>
      </c>
      <c r="H15" s="139">
        <f t="shared" si="2"/>
        <v>-127336</v>
      </c>
      <c r="I15" s="139">
        <v>9336</v>
      </c>
    </row>
    <row r="16" spans="1:9" s="10" customFormat="1">
      <c r="A16" s="13" t="s">
        <v>15</v>
      </c>
      <c r="B16" s="14">
        <f t="shared" ref="B16:I16" si="3">SUM(B3:B15)</f>
        <v>8026095.8576624598</v>
      </c>
      <c r="C16" s="14">
        <f t="shared" si="3"/>
        <v>1597221.5</v>
      </c>
      <c r="D16" s="14">
        <f t="shared" si="3"/>
        <v>9623317.3576624598</v>
      </c>
      <c r="E16" s="14">
        <f t="shared" si="3"/>
        <v>3525977</v>
      </c>
      <c r="F16" s="14">
        <f t="shared" si="3"/>
        <v>3617125</v>
      </c>
      <c r="G16" s="14">
        <f t="shared" si="3"/>
        <v>7143102</v>
      </c>
      <c r="H16" s="14">
        <f t="shared" si="3"/>
        <v>-2019903.5</v>
      </c>
      <c r="I16" s="14">
        <f t="shared" si="3"/>
        <v>444165.89</v>
      </c>
    </row>
    <row r="19" spans="2:2" ht="18">
      <c r="B19" s="201" t="s">
        <v>368</v>
      </c>
    </row>
  </sheetData>
  <mergeCells count="4">
    <mergeCell ref="B1:D1"/>
    <mergeCell ref="E1:G1"/>
    <mergeCell ref="H1:H2"/>
    <mergeCell ref="I1:I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DN157"/>
  <sheetViews>
    <sheetView zoomScale="90" zoomScaleNormal="90" zoomScalePageLayoutView="90" workbookViewId="0">
      <selection activeCell="I30" sqref="I30"/>
    </sheetView>
  </sheetViews>
  <sheetFormatPr baseColWidth="10" defaultColWidth="9.1640625" defaultRowHeight="13" x14ac:dyDescent="0"/>
  <cols>
    <col min="1" max="1" width="42.1640625" style="3" bestFit="1" customWidth="1"/>
    <col min="2" max="2" width="22.1640625" style="3" bestFit="1" customWidth="1"/>
    <col min="3" max="3" width="21.83203125" style="5" bestFit="1" customWidth="1"/>
    <col min="4" max="4" width="27.1640625" style="11" customWidth="1"/>
    <col min="5" max="5" width="21.5" style="5" bestFit="1" customWidth="1"/>
    <col min="6" max="6" width="21.6640625" style="5" bestFit="1" customWidth="1"/>
    <col min="7" max="7" width="23.83203125" style="4" customWidth="1"/>
    <col min="8" max="8" width="18.83203125" style="4" bestFit="1" customWidth="1"/>
    <col min="9" max="9" width="15.33203125" style="3" customWidth="1"/>
    <col min="10" max="10" width="15.33203125" style="4" customWidth="1"/>
    <col min="11" max="11" width="17" style="3" bestFit="1" customWidth="1"/>
    <col min="12" max="12" width="16.83203125" style="3" bestFit="1" customWidth="1"/>
    <col min="13" max="13" width="15.33203125" style="4" customWidth="1"/>
    <col min="14" max="14" width="16.83203125" style="4" bestFit="1" customWidth="1"/>
    <col min="15" max="118" width="7.5" style="3" customWidth="1"/>
    <col min="119" max="16384" width="9.1640625" style="3"/>
  </cols>
  <sheetData>
    <row r="1" spans="1:118">
      <c r="A1" s="171" t="s">
        <v>340</v>
      </c>
      <c r="B1" s="163" t="s">
        <v>336</v>
      </c>
    </row>
    <row r="2" spans="1:118" ht="68.25" customHeight="1">
      <c r="A2" s="8" t="s">
        <v>46</v>
      </c>
      <c r="B2" s="206" t="s">
        <v>43</v>
      </c>
      <c r="C2" s="207"/>
      <c r="D2" s="207"/>
      <c r="E2" s="208" t="s">
        <v>44</v>
      </c>
      <c r="F2" s="208"/>
      <c r="G2" s="208"/>
      <c r="H2" s="9" t="s">
        <v>328</v>
      </c>
      <c r="I2" s="2"/>
      <c r="J2" s="3"/>
      <c r="M2" s="3"/>
      <c r="N2" s="3"/>
    </row>
    <row r="3" spans="1:118" s="7" customFormat="1" ht="15">
      <c r="A3" s="160"/>
      <c r="B3" s="161" t="s">
        <v>49</v>
      </c>
      <c r="C3" s="161"/>
      <c r="D3" s="161"/>
      <c r="E3" s="162"/>
      <c r="F3" s="162"/>
      <c r="G3" s="162"/>
      <c r="H3" s="170"/>
      <c r="I3"/>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row>
    <row r="4" spans="1:118" s="7" customFormat="1" ht="41">
      <c r="A4" s="169" t="s">
        <v>16</v>
      </c>
      <c r="B4" s="189" t="s">
        <v>345</v>
      </c>
      <c r="C4" s="189" t="s">
        <v>338</v>
      </c>
      <c r="D4" s="189" t="s">
        <v>346</v>
      </c>
      <c r="E4" s="190" t="s">
        <v>357</v>
      </c>
      <c r="F4" s="190" t="s">
        <v>358</v>
      </c>
      <c r="G4" s="190" t="s">
        <v>359</v>
      </c>
      <c r="H4" s="191" t="s">
        <v>361</v>
      </c>
      <c r="I4"/>
      <c r="J4" s="6"/>
      <c r="K4" s="6"/>
      <c r="L4" s="6"/>
      <c r="M4" s="6"/>
      <c r="N4" s="6"/>
    </row>
    <row r="5" spans="1:118" s="6" customFormat="1" ht="15">
      <c r="A5" s="168" t="s">
        <v>18</v>
      </c>
      <c r="B5" s="167">
        <v>199604.89</v>
      </c>
      <c r="C5" s="167">
        <v>160851.5</v>
      </c>
      <c r="D5" s="167">
        <v>360456.39</v>
      </c>
      <c r="E5" s="167">
        <v>29720</v>
      </c>
      <c r="F5" s="167">
        <v>0</v>
      </c>
      <c r="G5" s="167">
        <v>29720</v>
      </c>
      <c r="H5" s="167">
        <v>390176.39</v>
      </c>
      <c r="I5"/>
    </row>
    <row r="6" spans="1:118" s="6" customFormat="1" ht="15">
      <c r="A6" s="168" t="s">
        <v>21</v>
      </c>
      <c r="B6" s="167">
        <v>201304</v>
      </c>
      <c r="C6" s="167">
        <v>80000</v>
      </c>
      <c r="D6" s="167">
        <v>281304</v>
      </c>
      <c r="E6" s="167">
        <v>143000</v>
      </c>
      <c r="F6" s="167">
        <v>0</v>
      </c>
      <c r="G6" s="167">
        <v>143000</v>
      </c>
      <c r="H6" s="167">
        <v>424304</v>
      </c>
      <c r="I6"/>
    </row>
    <row r="7" spans="1:118" s="6" customFormat="1" ht="15">
      <c r="A7" s="168" t="s">
        <v>20</v>
      </c>
      <c r="B7" s="167">
        <v>2142320.9676624606</v>
      </c>
      <c r="C7" s="167">
        <v>90000</v>
      </c>
      <c r="D7" s="167">
        <v>2232320.9676624606</v>
      </c>
      <c r="E7" s="167">
        <v>73000</v>
      </c>
      <c r="F7" s="167">
        <v>0</v>
      </c>
      <c r="G7" s="167">
        <v>73000</v>
      </c>
      <c r="H7" s="167">
        <v>2305320.9676624606</v>
      </c>
      <c r="I7"/>
    </row>
    <row r="8" spans="1:118" s="6" customFormat="1" ht="15">
      <c r="A8" s="168" t="s">
        <v>19</v>
      </c>
      <c r="B8" s="167">
        <v>2271330</v>
      </c>
      <c r="C8" s="167">
        <v>303470</v>
      </c>
      <c r="D8" s="167">
        <v>2574800</v>
      </c>
      <c r="E8" s="167">
        <v>48500</v>
      </c>
      <c r="F8" s="167">
        <v>0</v>
      </c>
      <c r="G8" s="167">
        <v>48500</v>
      </c>
      <c r="H8" s="167">
        <v>2623300</v>
      </c>
      <c r="I8"/>
    </row>
    <row r="9" spans="1:118" s="6" customFormat="1" ht="15">
      <c r="A9" s="168" t="s">
        <v>22</v>
      </c>
      <c r="B9" s="167">
        <v>1379548</v>
      </c>
      <c r="C9" s="167">
        <v>704000</v>
      </c>
      <c r="D9" s="167">
        <v>2083548</v>
      </c>
      <c r="E9" s="167">
        <v>0</v>
      </c>
      <c r="F9" s="167">
        <v>0</v>
      </c>
      <c r="G9" s="167">
        <v>0</v>
      </c>
      <c r="H9" s="167">
        <v>2083548</v>
      </c>
      <c r="I9"/>
    </row>
    <row r="10" spans="1:118" s="6" customFormat="1" ht="15">
      <c r="A10" s="168" t="s">
        <v>23</v>
      </c>
      <c r="B10" s="167">
        <v>415000</v>
      </c>
      <c r="C10" s="167">
        <v>191000</v>
      </c>
      <c r="D10" s="167">
        <v>606000</v>
      </c>
      <c r="E10" s="167">
        <v>83000</v>
      </c>
      <c r="F10" s="167">
        <v>0</v>
      </c>
      <c r="G10" s="167">
        <v>83000</v>
      </c>
      <c r="H10" s="167">
        <v>689000</v>
      </c>
      <c r="I10"/>
    </row>
    <row r="11" spans="1:118" s="7" customFormat="1" ht="15">
      <c r="A11" s="168" t="s">
        <v>24</v>
      </c>
      <c r="B11" s="167">
        <v>121000</v>
      </c>
      <c r="C11" s="167">
        <v>10000</v>
      </c>
      <c r="D11" s="167">
        <v>131000</v>
      </c>
      <c r="E11" s="167">
        <v>0</v>
      </c>
      <c r="F11" s="167">
        <v>0</v>
      </c>
      <c r="G11" s="167">
        <v>0</v>
      </c>
      <c r="H11" s="167">
        <v>131000</v>
      </c>
      <c r="I11"/>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6" customFormat="1" ht="15">
      <c r="A12" s="168" t="s">
        <v>25</v>
      </c>
      <c r="B12" s="167">
        <v>23000</v>
      </c>
      <c r="C12" s="167">
        <v>40900</v>
      </c>
      <c r="D12" s="167">
        <v>63900</v>
      </c>
      <c r="E12" s="167">
        <v>292200</v>
      </c>
      <c r="F12" s="167">
        <v>25356</v>
      </c>
      <c r="G12" s="167">
        <v>317556</v>
      </c>
      <c r="H12" s="167">
        <v>381456</v>
      </c>
      <c r="I12"/>
    </row>
    <row r="13" spans="1:118" ht="15">
      <c r="A13" s="168" t="s">
        <v>31</v>
      </c>
      <c r="B13" s="167">
        <v>1272988</v>
      </c>
      <c r="C13" s="167">
        <v>17000</v>
      </c>
      <c r="D13" s="167">
        <v>1289988</v>
      </c>
      <c r="E13" s="167">
        <v>10000</v>
      </c>
      <c r="F13" s="167">
        <v>0</v>
      </c>
      <c r="G13" s="167">
        <v>10000</v>
      </c>
      <c r="H13" s="167">
        <v>1299988</v>
      </c>
      <c r="I13"/>
      <c r="J13" s="3"/>
      <c r="M13" s="3"/>
      <c r="N13" s="3"/>
    </row>
    <row r="14" spans="1:118" ht="16">
      <c r="A14" s="165" t="s">
        <v>15</v>
      </c>
      <c r="B14" s="166">
        <v>8026095.8576624608</v>
      </c>
      <c r="C14" s="166">
        <v>1597221.5</v>
      </c>
      <c r="D14" s="166">
        <v>9623317.3576624617</v>
      </c>
      <c r="E14" s="166">
        <v>679420</v>
      </c>
      <c r="F14" s="166">
        <v>25356</v>
      </c>
      <c r="G14" s="166">
        <v>704776</v>
      </c>
      <c r="H14" s="166">
        <v>10328093.357662462</v>
      </c>
      <c r="I14"/>
      <c r="J14" s="3"/>
    </row>
    <row r="15" spans="1:118" ht="14">
      <c r="A15"/>
      <c r="B15"/>
      <c r="C15"/>
      <c r="D15"/>
      <c r="E15"/>
      <c r="F15"/>
      <c r="G15"/>
      <c r="H15"/>
      <c r="I15"/>
      <c r="J15" s="3"/>
    </row>
    <row r="16" spans="1:118" ht="23.25" customHeight="1">
      <c r="A16" s="171" t="s">
        <v>340</v>
      </c>
      <c r="B16" s="163" t="s">
        <v>336</v>
      </c>
      <c r="I16"/>
      <c r="J16" s="3"/>
      <c r="M16" s="3"/>
      <c r="N16" s="3"/>
    </row>
    <row r="17" spans="1:14" ht="60.75" customHeight="1">
      <c r="A17" s="8" t="s">
        <v>46</v>
      </c>
      <c r="B17" s="206" t="s">
        <v>43</v>
      </c>
      <c r="C17" s="207"/>
      <c r="D17" s="207"/>
      <c r="E17" s="208" t="s">
        <v>44</v>
      </c>
      <c r="F17" s="208"/>
      <c r="G17" s="208"/>
      <c r="H17" s="9" t="s">
        <v>328</v>
      </c>
      <c r="I17"/>
      <c r="J17" s="3"/>
      <c r="M17" s="3"/>
      <c r="N17" s="3"/>
    </row>
    <row r="18" spans="1:14" ht="15.75" customHeight="1">
      <c r="A18" s="160"/>
      <c r="B18" s="161" t="s">
        <v>49</v>
      </c>
      <c r="C18" s="161"/>
      <c r="D18" s="161"/>
      <c r="E18" s="162"/>
      <c r="F18" s="162"/>
      <c r="G18" s="162"/>
      <c r="H18" s="170"/>
      <c r="I18"/>
      <c r="J18" s="3"/>
      <c r="M18" s="3"/>
      <c r="N18" s="3"/>
    </row>
    <row r="19" spans="1:14" ht="59.25" customHeight="1">
      <c r="A19" s="159" t="s">
        <v>369</v>
      </c>
      <c r="B19" s="189" t="s">
        <v>345</v>
      </c>
      <c r="C19" s="189" t="s">
        <v>338</v>
      </c>
      <c r="D19" s="189" t="s">
        <v>346</v>
      </c>
      <c r="E19" s="190" t="s">
        <v>357</v>
      </c>
      <c r="F19" s="190" t="s">
        <v>358</v>
      </c>
      <c r="G19" s="190" t="s">
        <v>359</v>
      </c>
      <c r="H19" s="191" t="s">
        <v>361</v>
      </c>
      <c r="I19"/>
    </row>
    <row r="20" spans="1:14" ht="15.75" customHeight="1">
      <c r="A20" s="163" t="s">
        <v>107</v>
      </c>
      <c r="B20" s="164">
        <v>22204.89</v>
      </c>
      <c r="C20" s="164">
        <v>102189.5</v>
      </c>
      <c r="D20" s="164">
        <v>124394.39</v>
      </c>
      <c r="E20" s="164">
        <v>19720</v>
      </c>
      <c r="F20" s="164">
        <v>0</v>
      </c>
      <c r="G20" s="164">
        <v>19720</v>
      </c>
      <c r="H20" s="164">
        <v>144114.39000000001</v>
      </c>
      <c r="I20"/>
    </row>
    <row r="21" spans="1:14" ht="15.75" customHeight="1">
      <c r="A21" s="163" t="s">
        <v>322</v>
      </c>
      <c r="B21" s="164">
        <v>10404</v>
      </c>
      <c r="C21" s="164">
        <v>13662</v>
      </c>
      <c r="D21" s="164">
        <v>24066</v>
      </c>
      <c r="E21" s="164">
        <v>0</v>
      </c>
      <c r="F21" s="164">
        <v>0</v>
      </c>
      <c r="G21" s="164">
        <v>0</v>
      </c>
      <c r="H21" s="164">
        <v>24066</v>
      </c>
      <c r="I21"/>
    </row>
    <row r="22" spans="1:14" ht="15.75" customHeight="1">
      <c r="A22" s="163" t="s">
        <v>234</v>
      </c>
      <c r="B22" s="164">
        <v>510400</v>
      </c>
      <c r="C22" s="164">
        <v>158370</v>
      </c>
      <c r="D22" s="164">
        <v>668770</v>
      </c>
      <c r="E22" s="164">
        <v>410500</v>
      </c>
      <c r="F22" s="164">
        <v>0</v>
      </c>
      <c r="G22" s="164">
        <v>410500</v>
      </c>
      <c r="H22" s="164">
        <v>1079270</v>
      </c>
      <c r="I22"/>
    </row>
    <row r="23" spans="1:14" ht="15.75" customHeight="1">
      <c r="A23" s="163" t="s">
        <v>146</v>
      </c>
      <c r="B23" s="164">
        <v>4052488</v>
      </c>
      <c r="C23" s="164">
        <v>314900</v>
      </c>
      <c r="D23" s="164">
        <v>4367388</v>
      </c>
      <c r="E23" s="164">
        <v>186200</v>
      </c>
      <c r="F23" s="164">
        <v>25356</v>
      </c>
      <c r="G23" s="164">
        <v>211556</v>
      </c>
      <c r="H23" s="164">
        <v>4578944</v>
      </c>
      <c r="I23"/>
    </row>
    <row r="24" spans="1:14" ht="15.75" customHeight="1">
      <c r="A24" s="163" t="s">
        <v>122</v>
      </c>
      <c r="B24" s="164">
        <v>347220.96766246064</v>
      </c>
      <c r="C24" s="164">
        <v>40000</v>
      </c>
      <c r="D24" s="164">
        <v>387220.96766246064</v>
      </c>
      <c r="E24" s="164">
        <v>63000</v>
      </c>
      <c r="F24" s="164">
        <v>0</v>
      </c>
      <c r="G24" s="164">
        <v>63000</v>
      </c>
      <c r="H24" s="164">
        <v>450220.96766246064</v>
      </c>
      <c r="I24"/>
      <c r="J24" s="3"/>
      <c r="M24" s="3"/>
      <c r="N24" s="3"/>
    </row>
    <row r="25" spans="1:14" ht="15.75" customHeight="1">
      <c r="A25" s="163" t="s">
        <v>232</v>
      </c>
      <c r="B25" s="164">
        <v>2061800</v>
      </c>
      <c r="C25" s="164">
        <v>599000</v>
      </c>
      <c r="D25" s="164">
        <v>2660800</v>
      </c>
      <c r="E25" s="164">
        <v>0</v>
      </c>
      <c r="F25" s="164">
        <v>0</v>
      </c>
      <c r="G25" s="164">
        <v>0</v>
      </c>
      <c r="H25" s="164">
        <v>2660800</v>
      </c>
      <c r="I25"/>
      <c r="J25" s="3"/>
      <c r="M25" s="3"/>
      <c r="N25" s="3"/>
    </row>
    <row r="26" spans="1:14" ht="15.75" customHeight="1">
      <c r="A26" s="163" t="s">
        <v>312</v>
      </c>
      <c r="B26" s="164">
        <v>5000</v>
      </c>
      <c r="C26" s="164">
        <v>7000</v>
      </c>
      <c r="D26" s="164">
        <v>12000</v>
      </c>
      <c r="E26" s="164">
        <v>0</v>
      </c>
      <c r="F26" s="164">
        <v>0</v>
      </c>
      <c r="G26" s="164">
        <v>0</v>
      </c>
      <c r="H26" s="164">
        <v>12000</v>
      </c>
      <c r="I26"/>
      <c r="J26" s="3"/>
      <c r="M26" s="3"/>
      <c r="N26" s="3"/>
    </row>
    <row r="27" spans="1:14" ht="15.75" customHeight="1">
      <c r="A27" s="163" t="s">
        <v>132</v>
      </c>
      <c r="B27" s="164">
        <v>52808</v>
      </c>
      <c r="C27" s="164">
        <v>36000</v>
      </c>
      <c r="D27" s="164">
        <v>88808</v>
      </c>
      <c r="E27" s="164">
        <v>0</v>
      </c>
      <c r="F27" s="164">
        <v>0</v>
      </c>
      <c r="G27" s="164">
        <v>0</v>
      </c>
      <c r="H27" s="164">
        <v>88808</v>
      </c>
      <c r="I27"/>
      <c r="J27" s="3"/>
      <c r="M27" s="3"/>
      <c r="N27" s="3"/>
    </row>
    <row r="28" spans="1:14" ht="15.75" customHeight="1">
      <c r="A28" s="163" t="s">
        <v>42</v>
      </c>
      <c r="B28" s="164">
        <v>179400</v>
      </c>
      <c r="C28" s="164">
        <v>800</v>
      </c>
      <c r="D28" s="164">
        <v>180200</v>
      </c>
      <c r="E28" s="164">
        <v>0</v>
      </c>
      <c r="F28" s="164">
        <v>0</v>
      </c>
      <c r="G28" s="164">
        <v>0</v>
      </c>
      <c r="H28" s="164">
        <v>180200</v>
      </c>
      <c r="I28"/>
      <c r="J28" s="3"/>
      <c r="M28" s="3"/>
      <c r="N28" s="3"/>
    </row>
    <row r="29" spans="1:14" ht="15.75" customHeight="1">
      <c r="A29" s="163" t="s">
        <v>59</v>
      </c>
      <c r="B29" s="164">
        <v>422839</v>
      </c>
      <c r="C29" s="164">
        <v>165300</v>
      </c>
      <c r="D29" s="164">
        <v>588139</v>
      </c>
      <c r="E29" s="164">
        <v>0</v>
      </c>
      <c r="F29" s="164">
        <v>0</v>
      </c>
      <c r="G29" s="164">
        <v>0</v>
      </c>
      <c r="H29" s="164">
        <v>588139</v>
      </c>
      <c r="I29"/>
      <c r="J29" s="3"/>
      <c r="M29" s="3"/>
      <c r="N29" s="3"/>
    </row>
    <row r="30" spans="1:14" ht="15.75" customHeight="1">
      <c r="A30" s="163" t="s">
        <v>91</v>
      </c>
      <c r="B30" s="164">
        <v>260500</v>
      </c>
      <c r="C30" s="164">
        <v>125000</v>
      </c>
      <c r="D30" s="164">
        <v>385500</v>
      </c>
      <c r="E30" s="164">
        <v>0</v>
      </c>
      <c r="F30" s="164">
        <v>0</v>
      </c>
      <c r="G30" s="164">
        <v>0</v>
      </c>
      <c r="H30" s="164">
        <v>385500</v>
      </c>
      <c r="I30"/>
      <c r="J30" s="3"/>
      <c r="M30" s="3"/>
      <c r="N30" s="3"/>
    </row>
    <row r="31" spans="1:14" ht="14">
      <c r="A31" s="163" t="s">
        <v>307</v>
      </c>
      <c r="B31" s="164">
        <v>26695</v>
      </c>
      <c r="C31" s="164">
        <v>35000</v>
      </c>
      <c r="D31" s="164">
        <v>61695</v>
      </c>
      <c r="E31" s="164">
        <v>0</v>
      </c>
      <c r="F31" s="164">
        <v>0</v>
      </c>
      <c r="G31" s="164">
        <v>0</v>
      </c>
      <c r="H31" s="164">
        <v>61695</v>
      </c>
      <c r="I31"/>
    </row>
    <row r="32" spans="1:14" ht="14">
      <c r="A32" s="163" t="s">
        <v>316</v>
      </c>
      <c r="B32" s="164">
        <v>74336</v>
      </c>
      <c r="C32" s="164">
        <v>0</v>
      </c>
      <c r="D32" s="164">
        <v>74336</v>
      </c>
      <c r="E32" s="164">
        <v>0</v>
      </c>
      <c r="F32" s="164">
        <v>0</v>
      </c>
      <c r="G32" s="164">
        <v>0</v>
      </c>
      <c r="H32" s="164">
        <v>74336</v>
      </c>
      <c r="I32"/>
    </row>
    <row r="33" spans="1:9" ht="16">
      <c r="A33" s="165" t="s">
        <v>15</v>
      </c>
      <c r="B33" s="166">
        <v>8026095.8576624598</v>
      </c>
      <c r="C33" s="166">
        <v>1597221.5</v>
      </c>
      <c r="D33" s="166">
        <v>9623317.3576624598</v>
      </c>
      <c r="E33" s="166">
        <v>679420</v>
      </c>
      <c r="F33" s="166">
        <v>25356</v>
      </c>
      <c r="G33" s="166">
        <v>704776</v>
      </c>
      <c r="H33" s="166">
        <v>10328093.357662462</v>
      </c>
      <c r="I33"/>
    </row>
    <row r="34" spans="1:9" ht="14">
      <c r="A34"/>
      <c r="B34"/>
      <c r="C34"/>
      <c r="D34"/>
      <c r="E34"/>
      <c r="F34"/>
      <c r="G34"/>
      <c r="H34"/>
      <c r="I34"/>
    </row>
    <row r="35" spans="1:9" ht="14">
      <c r="A35"/>
      <c r="B35"/>
      <c r="C35"/>
      <c r="D35"/>
      <c r="E35"/>
      <c r="F35"/>
      <c r="G35"/>
      <c r="H35"/>
      <c r="I35"/>
    </row>
    <row r="36" spans="1:9" ht="14">
      <c r="A36"/>
      <c r="B36"/>
      <c r="C36"/>
      <c r="D36"/>
      <c r="E36"/>
      <c r="F36"/>
      <c r="G36"/>
      <c r="H36"/>
      <c r="I36"/>
    </row>
    <row r="37" spans="1:9" ht="14">
      <c r="A37"/>
      <c r="B37"/>
      <c r="C37"/>
      <c r="D37"/>
      <c r="E37"/>
      <c r="F37"/>
      <c r="G37"/>
      <c r="H37"/>
      <c r="I37"/>
    </row>
    <row r="38" spans="1:9" ht="14">
      <c r="A38"/>
      <c r="B38"/>
      <c r="C38"/>
      <c r="D38"/>
      <c r="E38"/>
      <c r="F38"/>
      <c r="G38"/>
      <c r="H38"/>
      <c r="I38"/>
    </row>
    <row r="39" spans="1:9" ht="14">
      <c r="A39"/>
      <c r="B39"/>
      <c r="C39"/>
      <c r="D39"/>
      <c r="E39"/>
      <c r="F39"/>
      <c r="G39"/>
      <c r="H39"/>
      <c r="I39"/>
    </row>
    <row r="40" spans="1:9" ht="14">
      <c r="A40"/>
      <c r="B40"/>
      <c r="C40"/>
      <c r="D40"/>
      <c r="E40"/>
      <c r="F40"/>
      <c r="G40"/>
      <c r="H40"/>
      <c r="I40"/>
    </row>
    <row r="41" spans="1:9" ht="14">
      <c r="A41"/>
      <c r="B41"/>
      <c r="C41"/>
      <c r="D41"/>
      <c r="E41"/>
      <c r="F41"/>
      <c r="G41"/>
      <c r="H41"/>
      <c r="I41"/>
    </row>
    <row r="42" spans="1:9" ht="14">
      <c r="A42"/>
      <c r="B42"/>
      <c r="C42"/>
      <c r="D42"/>
      <c r="E42"/>
      <c r="F42"/>
      <c r="G42"/>
      <c r="H42"/>
      <c r="I42"/>
    </row>
    <row r="43" spans="1:9" ht="14">
      <c r="A43"/>
      <c r="B43"/>
      <c r="C43"/>
      <c r="D43"/>
      <c r="E43"/>
      <c r="F43"/>
      <c r="G43"/>
      <c r="H43"/>
      <c r="I43"/>
    </row>
    <row r="44" spans="1:9" ht="14">
      <c r="A44"/>
      <c r="B44"/>
      <c r="C44"/>
      <c r="D44"/>
      <c r="E44"/>
      <c r="F44"/>
      <c r="G44"/>
      <c r="H44"/>
      <c r="I44"/>
    </row>
    <row r="45" spans="1:9" ht="14">
      <c r="A45"/>
      <c r="B45"/>
      <c r="C45"/>
      <c r="D45"/>
      <c r="E45"/>
      <c r="F45"/>
      <c r="G45"/>
      <c r="H45"/>
      <c r="I45"/>
    </row>
    <row r="46" spans="1:9" ht="14">
      <c r="A46"/>
      <c r="B46"/>
      <c r="C46"/>
      <c r="D46"/>
      <c r="E46"/>
      <c r="F46"/>
      <c r="G46"/>
      <c r="H46"/>
      <c r="I46"/>
    </row>
    <row r="47" spans="1:9" ht="14">
      <c r="A47"/>
      <c r="B47"/>
      <c r="C47"/>
      <c r="D47"/>
      <c r="E47"/>
      <c r="F47"/>
      <c r="G47"/>
      <c r="H47"/>
      <c r="I47"/>
    </row>
    <row r="48" spans="1:9" ht="14">
      <c r="A48"/>
      <c r="B48"/>
      <c r="C48"/>
      <c r="D48"/>
      <c r="E48"/>
      <c r="F48"/>
      <c r="G48"/>
      <c r="H48"/>
      <c r="I48"/>
    </row>
    <row r="49" spans="1:9" ht="14">
      <c r="A49"/>
      <c r="B49"/>
      <c r="C49"/>
      <c r="D49"/>
      <c r="E49"/>
      <c r="F49"/>
      <c r="G49"/>
      <c r="H49"/>
      <c r="I49"/>
    </row>
    <row r="50" spans="1:9" ht="14">
      <c r="A50"/>
      <c r="B50"/>
      <c r="C50"/>
      <c r="D50"/>
      <c r="E50"/>
      <c r="F50"/>
      <c r="G50"/>
      <c r="H50"/>
      <c r="I50"/>
    </row>
    <row r="51" spans="1:9" ht="14">
      <c r="A51"/>
      <c r="B51"/>
      <c r="C51"/>
      <c r="D51"/>
      <c r="E51"/>
      <c r="F51"/>
      <c r="G51"/>
      <c r="H51"/>
      <c r="I51"/>
    </row>
    <row r="52" spans="1:9" ht="14">
      <c r="A52"/>
      <c r="B52"/>
      <c r="C52"/>
      <c r="D52"/>
      <c r="E52"/>
      <c r="F52"/>
      <c r="G52"/>
      <c r="H52"/>
      <c r="I52"/>
    </row>
    <row r="53" spans="1:9" ht="14">
      <c r="A53"/>
      <c r="B53"/>
      <c r="C53"/>
      <c r="D53"/>
      <c r="E53"/>
      <c r="F53"/>
      <c r="G53"/>
      <c r="H53"/>
      <c r="I53"/>
    </row>
    <row r="54" spans="1:9" ht="14">
      <c r="A54"/>
      <c r="B54"/>
      <c r="C54"/>
      <c r="D54"/>
      <c r="E54"/>
      <c r="F54"/>
      <c r="G54"/>
      <c r="H54"/>
      <c r="I54"/>
    </row>
    <row r="55" spans="1:9" ht="14">
      <c r="A55"/>
      <c r="B55"/>
      <c r="C55"/>
      <c r="D55"/>
      <c r="E55"/>
      <c r="F55"/>
      <c r="G55"/>
      <c r="H55"/>
      <c r="I55"/>
    </row>
    <row r="56" spans="1:9" ht="14">
      <c r="A56"/>
      <c r="B56"/>
      <c r="C56"/>
      <c r="D56"/>
      <c r="E56"/>
      <c r="F56"/>
      <c r="G56"/>
      <c r="H56"/>
      <c r="I56"/>
    </row>
    <row r="57" spans="1:9" ht="14">
      <c r="A57"/>
      <c r="B57"/>
      <c r="C57"/>
      <c r="D57"/>
      <c r="E57"/>
      <c r="F57"/>
      <c r="G57"/>
      <c r="H57"/>
      <c r="I57"/>
    </row>
    <row r="58" spans="1:9" ht="14">
      <c r="A58"/>
      <c r="B58"/>
      <c r="C58"/>
      <c r="D58"/>
      <c r="E58"/>
      <c r="F58"/>
      <c r="G58"/>
      <c r="H58"/>
      <c r="I58"/>
    </row>
    <row r="59" spans="1:9" ht="14">
      <c r="A59"/>
      <c r="B59"/>
      <c r="C59"/>
      <c r="D59"/>
      <c r="E59"/>
      <c r="F59"/>
      <c r="G59"/>
      <c r="H59"/>
      <c r="I59"/>
    </row>
    <row r="60" spans="1:9" ht="14">
      <c r="A60"/>
      <c r="B60"/>
      <c r="C60"/>
      <c r="D60"/>
      <c r="E60"/>
      <c r="F60"/>
      <c r="G60"/>
      <c r="H60"/>
      <c r="I60"/>
    </row>
    <row r="61" spans="1:9" ht="14">
      <c r="A61"/>
      <c r="B61"/>
      <c r="C61"/>
      <c r="D61"/>
      <c r="E61"/>
      <c r="F61"/>
      <c r="G61"/>
      <c r="H61"/>
      <c r="I61"/>
    </row>
    <row r="62" spans="1:9" ht="14">
      <c r="A62"/>
      <c r="B62"/>
      <c r="C62"/>
      <c r="D62"/>
      <c r="E62"/>
      <c r="F62"/>
      <c r="G62"/>
      <c r="H62"/>
      <c r="I62"/>
    </row>
    <row r="63" spans="1:9" ht="14">
      <c r="A63"/>
      <c r="B63"/>
      <c r="C63"/>
      <c r="D63"/>
      <c r="E63"/>
      <c r="F63"/>
      <c r="G63"/>
      <c r="H63"/>
      <c r="I63"/>
    </row>
    <row r="64" spans="1:9" ht="14">
      <c r="A64"/>
      <c r="B64"/>
      <c r="C64"/>
      <c r="D64"/>
      <c r="E64"/>
      <c r="F64"/>
      <c r="G64"/>
      <c r="H64"/>
      <c r="I64"/>
    </row>
    <row r="65" spans="1:9" ht="14">
      <c r="A65"/>
      <c r="B65"/>
      <c r="C65"/>
      <c r="D65"/>
      <c r="E65"/>
      <c r="F65"/>
      <c r="G65"/>
      <c r="H65"/>
      <c r="I65"/>
    </row>
    <row r="66" spans="1:9" ht="14">
      <c r="A66"/>
      <c r="B66"/>
      <c r="C66"/>
      <c r="D66"/>
      <c r="E66"/>
      <c r="F66"/>
      <c r="G66"/>
      <c r="H66"/>
      <c r="I66"/>
    </row>
    <row r="67" spans="1:9" ht="14">
      <c r="A67"/>
      <c r="B67"/>
      <c r="C67"/>
      <c r="D67"/>
      <c r="E67"/>
      <c r="F67"/>
      <c r="G67"/>
      <c r="H67"/>
      <c r="I67"/>
    </row>
    <row r="68" spans="1:9" ht="14">
      <c r="A68"/>
      <c r="B68"/>
      <c r="C68"/>
      <c r="D68"/>
      <c r="E68"/>
      <c r="F68"/>
      <c r="G68"/>
      <c r="H68"/>
      <c r="I68"/>
    </row>
    <row r="69" spans="1:9" ht="14">
      <c r="A69"/>
      <c r="B69"/>
      <c r="C69"/>
      <c r="D69"/>
      <c r="E69"/>
      <c r="F69"/>
      <c r="G69"/>
      <c r="H69"/>
      <c r="I69"/>
    </row>
    <row r="70" spans="1:9" ht="14">
      <c r="A70"/>
      <c r="B70"/>
      <c r="C70"/>
      <c r="D70"/>
      <c r="E70"/>
      <c r="F70"/>
      <c r="G70"/>
      <c r="H70"/>
      <c r="I70"/>
    </row>
    <row r="71" spans="1:9" ht="14">
      <c r="A71"/>
      <c r="B71"/>
      <c r="C71"/>
      <c r="D71"/>
      <c r="E71"/>
      <c r="F71"/>
      <c r="G71"/>
      <c r="H71"/>
      <c r="I71"/>
    </row>
    <row r="72" spans="1:9" ht="14">
      <c r="A72"/>
      <c r="B72"/>
      <c r="C72"/>
      <c r="D72"/>
      <c r="E72"/>
      <c r="F72"/>
      <c r="G72"/>
      <c r="H72"/>
      <c r="I72"/>
    </row>
    <row r="73" spans="1:9" ht="14">
      <c r="A73"/>
      <c r="B73"/>
      <c r="C73"/>
      <c r="D73"/>
      <c r="E73"/>
      <c r="F73"/>
      <c r="G73"/>
      <c r="H73"/>
      <c r="I73"/>
    </row>
    <row r="74" spans="1:9" ht="14">
      <c r="A74"/>
      <c r="B74"/>
      <c r="C74"/>
      <c r="D74"/>
      <c r="E74"/>
      <c r="F74"/>
      <c r="G74"/>
      <c r="H74"/>
      <c r="I74"/>
    </row>
    <row r="75" spans="1:9" ht="14">
      <c r="A75"/>
      <c r="B75"/>
      <c r="C75"/>
      <c r="D75"/>
      <c r="E75"/>
      <c r="F75"/>
      <c r="G75"/>
      <c r="H75"/>
      <c r="I75"/>
    </row>
    <row r="76" spans="1:9" ht="14">
      <c r="A76"/>
      <c r="B76"/>
      <c r="C76"/>
      <c r="D76"/>
      <c r="E76"/>
      <c r="F76"/>
      <c r="G76"/>
      <c r="H76"/>
      <c r="I76"/>
    </row>
    <row r="77" spans="1:9" ht="14">
      <c r="A77"/>
      <c r="B77"/>
      <c r="C77"/>
      <c r="D77"/>
      <c r="E77"/>
      <c r="F77"/>
      <c r="G77"/>
      <c r="H77"/>
    </row>
    <row r="78" spans="1:9" ht="14">
      <c r="A78"/>
      <c r="B78"/>
      <c r="C78"/>
      <c r="D78"/>
      <c r="E78"/>
      <c r="F78"/>
      <c r="G78"/>
      <c r="H78"/>
    </row>
    <row r="79" spans="1:9" ht="14">
      <c r="A79"/>
      <c r="B79"/>
      <c r="C79"/>
      <c r="D79"/>
      <c r="E79"/>
      <c r="F79"/>
      <c r="G79"/>
      <c r="H79"/>
    </row>
    <row r="80" spans="1:9" ht="14">
      <c r="A80"/>
      <c r="B80"/>
      <c r="C80"/>
      <c r="D80"/>
      <c r="E80"/>
      <c r="F80"/>
      <c r="G80"/>
      <c r="H80"/>
    </row>
    <row r="81" spans="1:8" ht="14">
      <c r="A81"/>
      <c r="B81"/>
      <c r="C81"/>
      <c r="D81"/>
      <c r="E81"/>
      <c r="F81"/>
      <c r="G81"/>
      <c r="H81"/>
    </row>
    <row r="82" spans="1:8" ht="14">
      <c r="A82"/>
      <c r="B82"/>
      <c r="C82"/>
      <c r="D82"/>
      <c r="E82"/>
      <c r="F82"/>
      <c r="G82"/>
      <c r="H82"/>
    </row>
    <row r="83" spans="1:8" ht="14">
      <c r="A83"/>
      <c r="B83"/>
      <c r="C83"/>
      <c r="D83"/>
      <c r="E83"/>
      <c r="F83"/>
      <c r="G83"/>
      <c r="H83"/>
    </row>
    <row r="84" spans="1:8" ht="14">
      <c r="A84"/>
      <c r="B84"/>
      <c r="C84"/>
      <c r="D84"/>
      <c r="E84"/>
      <c r="F84"/>
      <c r="G84"/>
      <c r="H84"/>
    </row>
    <row r="85" spans="1:8" ht="14">
      <c r="A85"/>
      <c r="B85"/>
      <c r="C85"/>
      <c r="D85"/>
      <c r="E85"/>
      <c r="F85"/>
      <c r="G85"/>
      <c r="H85"/>
    </row>
    <row r="86" spans="1:8" ht="14">
      <c r="A86"/>
      <c r="B86"/>
      <c r="C86"/>
      <c r="D86"/>
      <c r="E86"/>
      <c r="F86"/>
      <c r="G86"/>
      <c r="H86"/>
    </row>
    <row r="87" spans="1:8" ht="14">
      <c r="A87"/>
      <c r="B87"/>
      <c r="C87"/>
      <c r="D87"/>
      <c r="E87"/>
      <c r="F87"/>
      <c r="G87"/>
      <c r="H87"/>
    </row>
    <row r="88" spans="1:8" ht="14">
      <c r="A88"/>
      <c r="B88"/>
      <c r="C88"/>
      <c r="D88"/>
      <c r="E88"/>
      <c r="F88"/>
      <c r="G88"/>
      <c r="H88"/>
    </row>
    <row r="89" spans="1:8" ht="14">
      <c r="A89"/>
      <c r="B89"/>
      <c r="C89"/>
      <c r="D89"/>
      <c r="E89"/>
      <c r="F89"/>
      <c r="G89"/>
      <c r="H89"/>
    </row>
    <row r="90" spans="1:8" ht="14">
      <c r="A90"/>
      <c r="B90"/>
      <c r="C90"/>
      <c r="D90"/>
      <c r="E90"/>
      <c r="F90"/>
      <c r="G90"/>
      <c r="H90"/>
    </row>
    <row r="91" spans="1:8" ht="14">
      <c r="A91"/>
      <c r="B91"/>
      <c r="C91"/>
      <c r="D91"/>
      <c r="E91"/>
      <c r="F91"/>
      <c r="G91"/>
      <c r="H91"/>
    </row>
    <row r="92" spans="1:8" ht="14">
      <c r="A92"/>
      <c r="B92"/>
      <c r="C92"/>
      <c r="D92"/>
      <c r="E92"/>
      <c r="F92"/>
      <c r="G92"/>
      <c r="H92"/>
    </row>
    <row r="93" spans="1:8" ht="14">
      <c r="A93"/>
      <c r="B93"/>
      <c r="C93"/>
      <c r="D93"/>
      <c r="E93"/>
      <c r="F93"/>
      <c r="G93"/>
      <c r="H93"/>
    </row>
    <row r="94" spans="1:8" ht="14">
      <c r="A94"/>
      <c r="B94"/>
      <c r="C94"/>
      <c r="D94"/>
      <c r="E94"/>
      <c r="F94"/>
      <c r="G94"/>
      <c r="H94"/>
    </row>
    <row r="95" spans="1:8" ht="14">
      <c r="A95"/>
      <c r="B95"/>
      <c r="C95"/>
      <c r="D95"/>
      <c r="E95"/>
      <c r="F95"/>
      <c r="G95"/>
      <c r="H95"/>
    </row>
    <row r="96" spans="1:8" ht="14">
      <c r="A96"/>
      <c r="B96"/>
      <c r="C96"/>
      <c r="D96"/>
      <c r="E96"/>
      <c r="F96"/>
      <c r="G96"/>
      <c r="H96"/>
    </row>
    <row r="97" spans="1:8" ht="14">
      <c r="A97"/>
      <c r="B97"/>
      <c r="C97"/>
      <c r="D97"/>
      <c r="E97"/>
      <c r="F97"/>
      <c r="G97"/>
      <c r="H97"/>
    </row>
    <row r="98" spans="1:8" ht="14">
      <c r="A98"/>
      <c r="B98"/>
      <c r="C98"/>
      <c r="D98"/>
      <c r="E98"/>
      <c r="F98"/>
      <c r="G98"/>
      <c r="H98"/>
    </row>
    <row r="99" spans="1:8" ht="14">
      <c r="A99"/>
      <c r="B99"/>
      <c r="C99"/>
      <c r="D99"/>
      <c r="E99"/>
      <c r="F99"/>
      <c r="G99"/>
      <c r="H99"/>
    </row>
    <row r="100" spans="1:8" ht="14">
      <c r="A100"/>
      <c r="B100"/>
      <c r="C100"/>
      <c r="D100"/>
      <c r="E100"/>
      <c r="F100"/>
      <c r="G100"/>
      <c r="H100"/>
    </row>
    <row r="101" spans="1:8" ht="14">
      <c r="A101"/>
      <c r="B101"/>
      <c r="C101"/>
      <c r="D101"/>
      <c r="E101"/>
      <c r="F101"/>
      <c r="G101"/>
      <c r="H101"/>
    </row>
    <row r="102" spans="1:8" ht="14">
      <c r="A102"/>
      <c r="B102"/>
      <c r="C102"/>
      <c r="D102"/>
      <c r="E102"/>
      <c r="F102"/>
      <c r="G102"/>
      <c r="H102"/>
    </row>
    <row r="103" spans="1:8" ht="14">
      <c r="A103"/>
      <c r="B103"/>
      <c r="C103"/>
      <c r="D103"/>
      <c r="E103"/>
      <c r="F103"/>
      <c r="G103"/>
      <c r="H103"/>
    </row>
    <row r="104" spans="1:8" ht="14">
      <c r="A104"/>
      <c r="B104"/>
      <c r="C104"/>
      <c r="D104"/>
      <c r="E104"/>
      <c r="F104"/>
      <c r="G104"/>
      <c r="H104"/>
    </row>
    <row r="105" spans="1:8" ht="14">
      <c r="A105"/>
      <c r="B105"/>
      <c r="C105"/>
      <c r="D105"/>
      <c r="E105"/>
      <c r="F105"/>
      <c r="G105"/>
      <c r="H105"/>
    </row>
    <row r="106" spans="1:8" ht="14">
      <c r="A106"/>
      <c r="B106"/>
      <c r="C106"/>
      <c r="D106"/>
      <c r="E106"/>
      <c r="F106"/>
      <c r="G106"/>
      <c r="H106"/>
    </row>
    <row r="107" spans="1:8" ht="14">
      <c r="A107"/>
      <c r="B107"/>
      <c r="C107"/>
      <c r="D107"/>
      <c r="E107"/>
      <c r="F107"/>
      <c r="G107"/>
      <c r="H107"/>
    </row>
    <row r="108" spans="1:8" ht="14">
      <c r="A108"/>
      <c r="B108"/>
      <c r="C108"/>
      <c r="D108"/>
      <c r="E108"/>
      <c r="F108"/>
      <c r="G108"/>
      <c r="H108"/>
    </row>
    <row r="109" spans="1:8" ht="14">
      <c r="A109"/>
      <c r="B109"/>
      <c r="C109"/>
      <c r="D109"/>
      <c r="E109"/>
      <c r="F109"/>
      <c r="G109"/>
      <c r="H109"/>
    </row>
    <row r="110" spans="1:8" ht="14">
      <c r="A110"/>
      <c r="B110"/>
      <c r="C110"/>
      <c r="D110"/>
      <c r="E110"/>
      <c r="F110"/>
      <c r="G110"/>
      <c r="H110"/>
    </row>
    <row r="111" spans="1:8" ht="14">
      <c r="A111"/>
      <c r="B111"/>
      <c r="C111"/>
      <c r="D111"/>
      <c r="E111"/>
      <c r="F111"/>
      <c r="G111"/>
      <c r="H111"/>
    </row>
    <row r="112" spans="1:8" ht="14">
      <c r="A112"/>
      <c r="B112"/>
      <c r="C112"/>
      <c r="D112"/>
      <c r="E112"/>
      <c r="F112"/>
      <c r="G112"/>
      <c r="H112"/>
    </row>
    <row r="113" spans="1:8" ht="14">
      <c r="A113"/>
      <c r="B113"/>
      <c r="C113"/>
      <c r="D113"/>
      <c r="E113"/>
      <c r="F113"/>
      <c r="G113"/>
      <c r="H113"/>
    </row>
    <row r="114" spans="1:8" ht="14">
      <c r="A114"/>
      <c r="B114"/>
      <c r="C114"/>
      <c r="D114"/>
      <c r="E114"/>
      <c r="F114"/>
      <c r="G114"/>
      <c r="H114"/>
    </row>
    <row r="115" spans="1:8" ht="14">
      <c r="A115"/>
      <c r="B115"/>
      <c r="C115"/>
      <c r="D115"/>
      <c r="E115"/>
      <c r="F115"/>
      <c r="G115"/>
      <c r="H115"/>
    </row>
    <row r="116" spans="1:8" ht="14">
      <c r="A116"/>
      <c r="B116"/>
      <c r="C116"/>
      <c r="D116"/>
      <c r="E116"/>
      <c r="F116"/>
      <c r="G116"/>
      <c r="H116"/>
    </row>
    <row r="117" spans="1:8" ht="14">
      <c r="A117"/>
      <c r="B117"/>
      <c r="C117"/>
      <c r="D117"/>
      <c r="E117"/>
      <c r="F117"/>
      <c r="G117"/>
      <c r="H117"/>
    </row>
    <row r="118" spans="1:8" ht="14">
      <c r="A118"/>
      <c r="B118"/>
      <c r="C118"/>
      <c r="D118"/>
      <c r="E118"/>
      <c r="F118"/>
      <c r="G118"/>
      <c r="H118"/>
    </row>
    <row r="119" spans="1:8" ht="14">
      <c r="A119"/>
      <c r="B119"/>
      <c r="C119"/>
      <c r="D119"/>
      <c r="E119"/>
      <c r="F119"/>
      <c r="G119"/>
      <c r="H119"/>
    </row>
    <row r="120" spans="1:8" ht="14">
      <c r="A120"/>
      <c r="B120"/>
      <c r="C120"/>
      <c r="D120"/>
      <c r="E120"/>
      <c r="F120"/>
      <c r="G120"/>
      <c r="H120"/>
    </row>
    <row r="121" spans="1:8" ht="14">
      <c r="A121"/>
      <c r="B121"/>
      <c r="C121"/>
      <c r="D121"/>
      <c r="E121"/>
      <c r="F121"/>
      <c r="G121"/>
      <c r="H121"/>
    </row>
    <row r="122" spans="1:8" ht="14">
      <c r="A122"/>
      <c r="B122"/>
      <c r="C122"/>
      <c r="D122"/>
      <c r="E122"/>
      <c r="F122"/>
      <c r="G122"/>
      <c r="H122"/>
    </row>
    <row r="123" spans="1:8" ht="14">
      <c r="A123"/>
      <c r="B123"/>
      <c r="C123"/>
      <c r="D123"/>
      <c r="E123"/>
      <c r="F123"/>
      <c r="G123"/>
      <c r="H123"/>
    </row>
    <row r="124" spans="1:8" ht="14">
      <c r="A124"/>
      <c r="B124"/>
      <c r="C124"/>
      <c r="D124"/>
      <c r="E124"/>
      <c r="F124"/>
      <c r="G124"/>
      <c r="H124"/>
    </row>
    <row r="125" spans="1:8" ht="14">
      <c r="A125"/>
      <c r="B125"/>
      <c r="C125"/>
      <c r="D125"/>
      <c r="E125"/>
      <c r="F125"/>
      <c r="G125"/>
      <c r="H125"/>
    </row>
    <row r="126" spans="1:8" ht="14">
      <c r="A126"/>
      <c r="B126"/>
      <c r="C126"/>
      <c r="D126"/>
      <c r="E126"/>
      <c r="F126"/>
      <c r="G126"/>
      <c r="H126"/>
    </row>
    <row r="127" spans="1:8" ht="14">
      <c r="A127"/>
      <c r="B127"/>
      <c r="C127"/>
      <c r="D127"/>
      <c r="E127"/>
      <c r="F127"/>
      <c r="G127"/>
      <c r="H127"/>
    </row>
    <row r="128" spans="1:8" ht="14">
      <c r="A128"/>
      <c r="B128"/>
      <c r="C128"/>
      <c r="D128"/>
      <c r="E128"/>
      <c r="F128"/>
      <c r="G128"/>
      <c r="H128"/>
    </row>
    <row r="129" spans="1:8" ht="14">
      <c r="A129"/>
      <c r="B129"/>
      <c r="C129"/>
      <c r="D129"/>
      <c r="E129"/>
      <c r="F129"/>
      <c r="G129"/>
      <c r="H129"/>
    </row>
    <row r="130" spans="1:8" ht="14">
      <c r="A130"/>
      <c r="B130"/>
      <c r="C130"/>
      <c r="D130"/>
      <c r="E130"/>
      <c r="F130"/>
      <c r="G130"/>
      <c r="H130"/>
    </row>
    <row r="131" spans="1:8" ht="14">
      <c r="A131"/>
      <c r="B131"/>
      <c r="C131"/>
      <c r="D131"/>
      <c r="E131"/>
      <c r="F131"/>
      <c r="G131"/>
      <c r="H131"/>
    </row>
    <row r="132" spans="1:8" ht="14">
      <c r="A132"/>
      <c r="B132"/>
      <c r="C132"/>
      <c r="D132"/>
      <c r="E132"/>
      <c r="F132"/>
      <c r="G132"/>
      <c r="H132"/>
    </row>
    <row r="133" spans="1:8" ht="14">
      <c r="A133"/>
      <c r="B133"/>
      <c r="C133"/>
      <c r="D133"/>
      <c r="E133"/>
      <c r="F133"/>
      <c r="G133"/>
      <c r="H133"/>
    </row>
    <row r="134" spans="1:8" ht="14">
      <c r="A134"/>
      <c r="B134"/>
      <c r="C134"/>
      <c r="D134"/>
      <c r="E134"/>
      <c r="F134"/>
      <c r="G134"/>
      <c r="H134"/>
    </row>
    <row r="135" spans="1:8" ht="14">
      <c r="A135"/>
      <c r="B135"/>
      <c r="C135"/>
      <c r="D135"/>
      <c r="E135"/>
      <c r="F135"/>
      <c r="G135"/>
      <c r="H135"/>
    </row>
    <row r="136" spans="1:8" ht="14">
      <c r="A136"/>
      <c r="B136"/>
      <c r="C136"/>
      <c r="D136"/>
      <c r="E136"/>
      <c r="F136"/>
      <c r="G136"/>
      <c r="H136"/>
    </row>
    <row r="137" spans="1:8" ht="14">
      <c r="A137"/>
      <c r="B137"/>
      <c r="C137"/>
      <c r="D137"/>
      <c r="E137"/>
      <c r="F137"/>
      <c r="G137"/>
      <c r="H137"/>
    </row>
    <row r="138" spans="1:8" ht="14">
      <c r="A138"/>
      <c r="B138"/>
      <c r="C138"/>
      <c r="D138"/>
      <c r="E138"/>
      <c r="F138"/>
      <c r="G138"/>
      <c r="H138"/>
    </row>
    <row r="139" spans="1:8" ht="14">
      <c r="A139"/>
      <c r="B139"/>
      <c r="C139"/>
      <c r="D139"/>
      <c r="E139"/>
      <c r="F139"/>
      <c r="G139"/>
      <c r="H139"/>
    </row>
    <row r="140" spans="1:8" ht="14">
      <c r="A140"/>
      <c r="B140"/>
      <c r="C140"/>
      <c r="D140"/>
      <c r="E140"/>
      <c r="F140"/>
      <c r="G140"/>
      <c r="H140"/>
    </row>
    <row r="141" spans="1:8" ht="14">
      <c r="A141"/>
      <c r="B141"/>
      <c r="C141"/>
      <c r="D141"/>
      <c r="E141"/>
      <c r="F141"/>
      <c r="G141"/>
      <c r="H141"/>
    </row>
    <row r="142" spans="1:8" ht="14">
      <c r="A142"/>
      <c r="B142"/>
      <c r="C142"/>
      <c r="D142"/>
      <c r="E142"/>
      <c r="F142"/>
      <c r="G142"/>
      <c r="H142"/>
    </row>
    <row r="143" spans="1:8" ht="14">
      <c r="A143"/>
      <c r="B143"/>
      <c r="C143"/>
      <c r="D143"/>
      <c r="E143"/>
      <c r="F143"/>
      <c r="G143"/>
      <c r="H143"/>
    </row>
    <row r="144" spans="1:8" ht="14">
      <c r="A144"/>
      <c r="B144"/>
      <c r="C144"/>
      <c r="D144"/>
      <c r="E144"/>
      <c r="F144"/>
      <c r="G144"/>
    </row>
    <row r="145" spans="1:7" ht="14">
      <c r="A145"/>
      <c r="B145"/>
      <c r="C145"/>
      <c r="D145"/>
      <c r="E145"/>
      <c r="F145"/>
      <c r="G145"/>
    </row>
    <row r="146" spans="1:7" ht="14">
      <c r="A146"/>
      <c r="B146"/>
      <c r="C146"/>
      <c r="D146"/>
      <c r="E146"/>
      <c r="F146"/>
      <c r="G146"/>
    </row>
    <row r="147" spans="1:7" ht="14">
      <c r="A147"/>
      <c r="B147"/>
      <c r="C147"/>
      <c r="D147"/>
      <c r="E147"/>
      <c r="F147"/>
      <c r="G147"/>
    </row>
    <row r="148" spans="1:7" ht="14">
      <c r="A148"/>
      <c r="B148"/>
      <c r="C148"/>
      <c r="D148"/>
      <c r="E148"/>
      <c r="F148"/>
      <c r="G148"/>
    </row>
    <row r="149" spans="1:7" ht="14">
      <c r="A149"/>
      <c r="B149"/>
      <c r="C149"/>
      <c r="D149"/>
      <c r="E149"/>
      <c r="F149"/>
      <c r="G149"/>
    </row>
    <row r="150" spans="1:7" ht="14">
      <c r="A150"/>
      <c r="B150"/>
      <c r="C150"/>
      <c r="D150"/>
      <c r="E150"/>
      <c r="F150"/>
      <c r="G150"/>
    </row>
    <row r="151" spans="1:7" ht="14">
      <c r="A151"/>
      <c r="B151"/>
      <c r="C151"/>
      <c r="D151"/>
      <c r="E151"/>
      <c r="F151"/>
      <c r="G151"/>
    </row>
    <row r="152" spans="1:7" ht="14">
      <c r="A152"/>
      <c r="B152"/>
      <c r="C152"/>
      <c r="D152"/>
      <c r="E152"/>
      <c r="F152"/>
      <c r="G152"/>
    </row>
    <row r="153" spans="1:7" ht="14">
      <c r="A153"/>
      <c r="B153"/>
      <c r="C153"/>
      <c r="D153"/>
      <c r="E153"/>
      <c r="F153"/>
      <c r="G153"/>
    </row>
    <row r="154" spans="1:7" ht="14">
      <c r="A154"/>
      <c r="B154"/>
      <c r="C154"/>
      <c r="D154"/>
      <c r="E154"/>
      <c r="F154"/>
      <c r="G154"/>
    </row>
    <row r="155" spans="1:7" ht="14">
      <c r="A155"/>
      <c r="B155"/>
      <c r="C155"/>
      <c r="D155"/>
      <c r="E155"/>
      <c r="F155"/>
      <c r="G155"/>
    </row>
    <row r="156" spans="1:7" ht="14">
      <c r="A156"/>
      <c r="B156"/>
      <c r="C156"/>
      <c r="D156"/>
      <c r="E156"/>
      <c r="F156"/>
      <c r="G156"/>
    </row>
    <row r="157" spans="1:7" ht="14">
      <c r="A157"/>
      <c r="B157"/>
      <c r="C157"/>
      <c r="D157"/>
      <c r="E157"/>
      <c r="F157"/>
      <c r="G157"/>
    </row>
  </sheetData>
  <mergeCells count="4">
    <mergeCell ref="B2:D2"/>
    <mergeCell ref="E2:G2"/>
    <mergeCell ref="B17:D17"/>
    <mergeCell ref="E17:G17"/>
  </mergeCells>
  <pageMargins left="0.25" right="0.25" top="0.75" bottom="0.75" header="0.3" footer="0.3"/>
  <pageSetup scale="84" fitToHeight="0"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N382"/>
  <sheetViews>
    <sheetView topLeftCell="A10" zoomScale="90" zoomScaleNormal="90" zoomScalePageLayoutView="90" workbookViewId="0">
      <selection activeCell="D36" sqref="D36"/>
    </sheetView>
  </sheetViews>
  <sheetFormatPr baseColWidth="10" defaultColWidth="8.83203125" defaultRowHeight="14" x14ac:dyDescent="0"/>
  <cols>
    <col min="1" max="1" width="33.1640625" style="88" customWidth="1"/>
    <col min="2" max="2" width="25.1640625" style="88" customWidth="1"/>
    <col min="3" max="3" width="9.33203125" style="88" customWidth="1"/>
    <col min="4" max="4" width="51.5" style="148" customWidth="1"/>
    <col min="5" max="5" width="13.5" style="88" customWidth="1"/>
    <col min="6" max="6" width="11" style="88" customWidth="1"/>
    <col min="7" max="7" width="55.6640625" style="99" customWidth="1"/>
    <col min="8" max="9" width="13.5" style="88" customWidth="1"/>
    <col min="10" max="10" width="15" style="89" bestFit="1" customWidth="1"/>
    <col min="11" max="11" width="15" style="88" bestFit="1" customWidth="1"/>
    <col min="12" max="12" width="10.83203125" style="88" bestFit="1" customWidth="1"/>
    <col min="13" max="13" width="12" style="88" bestFit="1" customWidth="1"/>
    <col min="14" max="14" width="15" style="88" bestFit="1" customWidth="1"/>
    <col min="15" max="16384" width="8.83203125" style="88"/>
  </cols>
  <sheetData>
    <row r="1" spans="1:14">
      <c r="A1" s="174" t="s">
        <v>340</v>
      </c>
      <c r="B1" s="174" t="s">
        <v>336</v>
      </c>
      <c r="D1" s="137"/>
      <c r="E1"/>
      <c r="F1"/>
      <c r="G1" s="137"/>
      <c r="H1"/>
      <c r="I1"/>
      <c r="J1"/>
    </row>
    <row r="2" spans="1:14" ht="18">
      <c r="A2"/>
      <c r="B2"/>
      <c r="C2"/>
      <c r="E2"/>
      <c r="F2"/>
      <c r="G2" s="137"/>
      <c r="H2" s="209" t="s">
        <v>355</v>
      </c>
      <c r="I2" s="209"/>
      <c r="J2" s="209"/>
      <c r="K2" s="210" t="s">
        <v>356</v>
      </c>
      <c r="L2" s="210"/>
      <c r="M2" s="210"/>
      <c r="N2" s="145" t="s">
        <v>362</v>
      </c>
    </row>
    <row r="3" spans="1:14" s="90" customFormat="1">
      <c r="A3" s="172"/>
      <c r="B3" s="172"/>
      <c r="C3" s="172"/>
      <c r="D3" s="172"/>
      <c r="E3" s="172"/>
      <c r="F3" s="172"/>
      <c r="G3" s="172"/>
      <c r="H3" s="194" t="s">
        <v>49</v>
      </c>
      <c r="I3" s="194"/>
      <c r="J3" s="194"/>
      <c r="K3" s="188"/>
      <c r="L3" s="188"/>
      <c r="M3" s="188"/>
      <c r="N3" s="180"/>
    </row>
    <row r="4" spans="1:14" ht="61">
      <c r="A4" s="175" t="s">
        <v>16</v>
      </c>
      <c r="B4" s="173" t="s">
        <v>13</v>
      </c>
      <c r="C4" s="174" t="s">
        <v>0</v>
      </c>
      <c r="D4" s="173" t="s">
        <v>14</v>
      </c>
      <c r="E4" s="172" t="s">
        <v>17</v>
      </c>
      <c r="F4" s="192" t="s">
        <v>9</v>
      </c>
      <c r="G4" s="172" t="s">
        <v>10</v>
      </c>
      <c r="H4" s="195" t="s">
        <v>345</v>
      </c>
      <c r="I4" s="195" t="s">
        <v>338</v>
      </c>
      <c r="J4" s="195" t="s">
        <v>346</v>
      </c>
      <c r="K4" s="177" t="s">
        <v>357</v>
      </c>
      <c r="L4" s="177" t="s">
        <v>358</v>
      </c>
      <c r="M4" s="177" t="s">
        <v>359</v>
      </c>
      <c r="N4" s="184" t="s">
        <v>361</v>
      </c>
    </row>
    <row r="5" spans="1:14">
      <c r="A5" s="174" t="s">
        <v>18</v>
      </c>
      <c r="B5" s="174" t="s">
        <v>107</v>
      </c>
      <c r="C5" s="174">
        <v>1</v>
      </c>
      <c r="D5" s="174" t="s">
        <v>95</v>
      </c>
      <c r="E5" s="174" t="s">
        <v>26</v>
      </c>
      <c r="F5" s="174" t="s">
        <v>28</v>
      </c>
      <c r="G5" s="172" t="s">
        <v>103</v>
      </c>
      <c r="H5" s="176">
        <v>22204.89</v>
      </c>
      <c r="I5" s="176">
        <v>0</v>
      </c>
      <c r="J5" s="181">
        <v>22204.89</v>
      </c>
      <c r="K5" s="176">
        <v>0</v>
      </c>
      <c r="L5" s="176">
        <v>0</v>
      </c>
      <c r="M5" s="181">
        <v>0</v>
      </c>
      <c r="N5" s="182">
        <v>22204.89</v>
      </c>
    </row>
    <row r="6" spans="1:14">
      <c r="A6" s="174" t="s">
        <v>18</v>
      </c>
      <c r="B6" s="174" t="s">
        <v>107</v>
      </c>
      <c r="C6" s="174">
        <v>2</v>
      </c>
      <c r="D6" s="174" t="s">
        <v>96</v>
      </c>
      <c r="E6" s="174" t="s">
        <v>26</v>
      </c>
      <c r="F6" s="174" t="s">
        <v>29</v>
      </c>
      <c r="G6" s="172" t="s">
        <v>104</v>
      </c>
      <c r="H6" s="176">
        <v>0</v>
      </c>
      <c r="I6" s="176">
        <v>25000</v>
      </c>
      <c r="J6" s="181">
        <v>25000</v>
      </c>
      <c r="K6" s="176">
        <v>0</v>
      </c>
      <c r="L6" s="176">
        <v>0</v>
      </c>
      <c r="M6" s="181">
        <v>0</v>
      </c>
      <c r="N6" s="182">
        <v>25000</v>
      </c>
    </row>
    <row r="7" spans="1:14">
      <c r="A7" s="174" t="s">
        <v>18</v>
      </c>
      <c r="B7" s="174" t="s">
        <v>107</v>
      </c>
      <c r="C7" s="174">
        <v>3</v>
      </c>
      <c r="D7" s="174" t="s">
        <v>97</v>
      </c>
      <c r="E7" s="174" t="s">
        <v>26</v>
      </c>
      <c r="F7" s="174" t="s">
        <v>29</v>
      </c>
      <c r="G7" s="172" t="s">
        <v>47</v>
      </c>
      <c r="H7" s="176">
        <v>0</v>
      </c>
      <c r="I7" s="176">
        <v>15000</v>
      </c>
      <c r="J7" s="181">
        <v>15000</v>
      </c>
      <c r="K7" s="176">
        <v>0</v>
      </c>
      <c r="L7" s="176">
        <v>0</v>
      </c>
      <c r="M7" s="181">
        <v>0</v>
      </c>
      <c r="N7" s="182">
        <v>15000</v>
      </c>
    </row>
    <row r="8" spans="1:14">
      <c r="A8" s="174" t="s">
        <v>18</v>
      </c>
      <c r="B8" s="174" t="s">
        <v>107</v>
      </c>
      <c r="C8" s="174">
        <v>4</v>
      </c>
      <c r="D8" s="174" t="s">
        <v>98</v>
      </c>
      <c r="E8" s="174" t="s">
        <v>26</v>
      </c>
      <c r="F8" s="174" t="s">
        <v>28</v>
      </c>
      <c r="G8" s="172" t="s">
        <v>105</v>
      </c>
      <c r="H8" s="176">
        <v>0</v>
      </c>
      <c r="I8" s="176">
        <v>7762.4999999999991</v>
      </c>
      <c r="J8" s="181">
        <v>7762.4999999999991</v>
      </c>
      <c r="K8" s="176">
        <v>0</v>
      </c>
      <c r="L8" s="176">
        <v>0</v>
      </c>
      <c r="M8" s="181">
        <v>0</v>
      </c>
      <c r="N8" s="182">
        <v>7762.4999999999991</v>
      </c>
    </row>
    <row r="9" spans="1:14">
      <c r="A9" s="174" t="s">
        <v>18</v>
      </c>
      <c r="B9" s="174" t="s">
        <v>107</v>
      </c>
      <c r="C9" s="174">
        <v>5</v>
      </c>
      <c r="D9" s="174" t="s">
        <v>99</v>
      </c>
      <c r="E9" s="174" t="s">
        <v>26</v>
      </c>
      <c r="F9" s="174" t="s">
        <v>28</v>
      </c>
      <c r="G9" s="172" t="s">
        <v>105</v>
      </c>
      <c r="H9" s="176">
        <v>0</v>
      </c>
      <c r="I9" s="176">
        <v>5175</v>
      </c>
      <c r="J9" s="181">
        <v>5175</v>
      </c>
      <c r="K9" s="176">
        <v>0</v>
      </c>
      <c r="L9" s="176">
        <v>0</v>
      </c>
      <c r="M9" s="181">
        <v>0</v>
      </c>
      <c r="N9" s="182">
        <v>5175</v>
      </c>
    </row>
    <row r="10" spans="1:14">
      <c r="A10" s="174" t="s">
        <v>18</v>
      </c>
      <c r="B10" s="174" t="s">
        <v>107</v>
      </c>
      <c r="C10" s="174">
        <v>6</v>
      </c>
      <c r="D10" s="174" t="s">
        <v>100</v>
      </c>
      <c r="E10" s="174" t="s">
        <v>26</v>
      </c>
      <c r="F10" s="174" t="s">
        <v>28</v>
      </c>
      <c r="G10" s="172" t="s">
        <v>105</v>
      </c>
      <c r="H10" s="176">
        <v>0</v>
      </c>
      <c r="I10" s="176">
        <v>5000</v>
      </c>
      <c r="J10" s="181">
        <v>5000</v>
      </c>
      <c r="K10" s="176">
        <v>0</v>
      </c>
      <c r="L10" s="176">
        <v>0</v>
      </c>
      <c r="M10" s="181">
        <v>0</v>
      </c>
      <c r="N10" s="182">
        <v>5000</v>
      </c>
    </row>
    <row r="11" spans="1:14" ht="25">
      <c r="A11" s="174" t="s">
        <v>18</v>
      </c>
      <c r="B11" s="174" t="s">
        <v>107</v>
      </c>
      <c r="C11" s="174">
        <v>7</v>
      </c>
      <c r="D11" s="174" t="s">
        <v>101</v>
      </c>
      <c r="E11" s="174" t="s">
        <v>102</v>
      </c>
      <c r="F11" s="174" t="s">
        <v>29</v>
      </c>
      <c r="G11" s="172" t="s">
        <v>106</v>
      </c>
      <c r="H11" s="176">
        <v>0</v>
      </c>
      <c r="I11" s="176">
        <v>44252</v>
      </c>
      <c r="J11" s="181">
        <v>44252</v>
      </c>
      <c r="K11" s="176">
        <v>19720</v>
      </c>
      <c r="L11" s="176">
        <v>0</v>
      </c>
      <c r="M11" s="181">
        <v>19720</v>
      </c>
      <c r="N11" s="182">
        <v>63972</v>
      </c>
    </row>
    <row r="12" spans="1:14">
      <c r="A12" s="174" t="s">
        <v>18</v>
      </c>
      <c r="B12" s="197" t="s">
        <v>108</v>
      </c>
      <c r="C12" s="197"/>
      <c r="D12" s="197"/>
      <c r="E12" s="197"/>
      <c r="F12" s="197"/>
      <c r="G12" s="197"/>
      <c r="H12" s="193">
        <v>22204.89</v>
      </c>
      <c r="I12" s="193">
        <v>102189.5</v>
      </c>
      <c r="J12" s="198">
        <v>124394.39</v>
      </c>
      <c r="K12" s="193">
        <v>19720</v>
      </c>
      <c r="L12" s="193">
        <v>0</v>
      </c>
      <c r="M12" s="198">
        <v>19720</v>
      </c>
      <c r="N12" s="198">
        <v>144114.39000000001</v>
      </c>
    </row>
    <row r="13" spans="1:14">
      <c r="A13" s="174" t="s">
        <v>18</v>
      </c>
      <c r="B13" s="174" t="s">
        <v>322</v>
      </c>
      <c r="C13" s="174">
        <v>1</v>
      </c>
      <c r="D13" s="174" t="s">
        <v>323</v>
      </c>
      <c r="E13" s="174" t="s">
        <v>26</v>
      </c>
      <c r="F13" s="174" t="s">
        <v>28</v>
      </c>
      <c r="G13" s="172" t="s">
        <v>105</v>
      </c>
      <c r="H13" s="176">
        <v>0</v>
      </c>
      <c r="I13" s="176">
        <v>10662</v>
      </c>
      <c r="J13" s="181">
        <v>10662</v>
      </c>
      <c r="K13" s="176">
        <v>0</v>
      </c>
      <c r="L13" s="176">
        <v>0</v>
      </c>
      <c r="M13" s="181">
        <v>0</v>
      </c>
      <c r="N13" s="182">
        <v>10662</v>
      </c>
    </row>
    <row r="14" spans="1:14">
      <c r="A14" s="174" t="s">
        <v>18</v>
      </c>
      <c r="B14" s="174" t="s">
        <v>322</v>
      </c>
      <c r="C14" s="174">
        <v>2</v>
      </c>
      <c r="D14" s="174" t="s">
        <v>324</v>
      </c>
      <c r="E14" s="174" t="s">
        <v>26</v>
      </c>
      <c r="F14" s="174" t="s">
        <v>29</v>
      </c>
      <c r="G14" s="172" t="s">
        <v>47</v>
      </c>
      <c r="H14" s="176">
        <v>0</v>
      </c>
      <c r="I14" s="176">
        <v>3000</v>
      </c>
      <c r="J14" s="181">
        <v>3000</v>
      </c>
      <c r="K14" s="176">
        <v>0</v>
      </c>
      <c r="L14" s="176">
        <v>0</v>
      </c>
      <c r="M14" s="181">
        <v>0</v>
      </c>
      <c r="N14" s="182">
        <v>3000</v>
      </c>
    </row>
    <row r="15" spans="1:14">
      <c r="A15" s="174" t="s">
        <v>18</v>
      </c>
      <c r="B15" s="197" t="s">
        <v>327</v>
      </c>
      <c r="C15" s="197"/>
      <c r="D15" s="197"/>
      <c r="E15" s="197"/>
      <c r="F15" s="197"/>
      <c r="G15" s="197"/>
      <c r="H15" s="193">
        <v>0</v>
      </c>
      <c r="I15" s="193">
        <v>13662</v>
      </c>
      <c r="J15" s="198">
        <v>13662</v>
      </c>
      <c r="K15" s="193">
        <v>0</v>
      </c>
      <c r="L15" s="193">
        <v>0</v>
      </c>
      <c r="M15" s="198">
        <v>0</v>
      </c>
      <c r="N15" s="198">
        <v>13662</v>
      </c>
    </row>
    <row r="16" spans="1:14" ht="37">
      <c r="A16" s="174" t="s">
        <v>18</v>
      </c>
      <c r="B16" s="174" t="s">
        <v>234</v>
      </c>
      <c r="C16" s="174">
        <v>2</v>
      </c>
      <c r="D16" s="174" t="s">
        <v>236</v>
      </c>
      <c r="E16" s="174" t="s">
        <v>26</v>
      </c>
      <c r="F16" s="174" t="s">
        <v>28</v>
      </c>
      <c r="G16" s="172" t="s">
        <v>248</v>
      </c>
      <c r="H16" s="176">
        <v>75000</v>
      </c>
      <c r="I16" s="176">
        <v>0</v>
      </c>
      <c r="J16" s="181">
        <v>75000</v>
      </c>
      <c r="K16" s="176">
        <v>0</v>
      </c>
      <c r="L16" s="176">
        <v>0</v>
      </c>
      <c r="M16" s="181">
        <v>0</v>
      </c>
      <c r="N16" s="182">
        <v>75000</v>
      </c>
    </row>
    <row r="17" spans="1:14">
      <c r="A17" s="174" t="s">
        <v>18</v>
      </c>
      <c r="B17" s="174" t="s">
        <v>234</v>
      </c>
      <c r="C17" s="174">
        <v>4</v>
      </c>
      <c r="D17" s="174" t="s">
        <v>238</v>
      </c>
      <c r="E17" s="174" t="s">
        <v>26</v>
      </c>
      <c r="F17" s="174" t="s">
        <v>29</v>
      </c>
      <c r="G17" s="172" t="s">
        <v>250</v>
      </c>
      <c r="H17" s="176">
        <v>40000</v>
      </c>
      <c r="I17" s="176">
        <v>0</v>
      </c>
      <c r="J17" s="181">
        <v>40000</v>
      </c>
      <c r="K17" s="176">
        <v>0</v>
      </c>
      <c r="L17" s="176">
        <v>0</v>
      </c>
      <c r="M17" s="181">
        <v>0</v>
      </c>
      <c r="N17" s="182">
        <v>40000</v>
      </c>
    </row>
    <row r="18" spans="1:14">
      <c r="A18" s="174" t="s">
        <v>18</v>
      </c>
      <c r="B18" s="174" t="s">
        <v>234</v>
      </c>
      <c r="C18" s="174">
        <v>6</v>
      </c>
      <c r="D18" s="174" t="s">
        <v>240</v>
      </c>
      <c r="E18" s="174" t="s">
        <v>152</v>
      </c>
      <c r="F18" s="174" t="s">
        <v>28</v>
      </c>
      <c r="G18" s="172" t="s">
        <v>251</v>
      </c>
      <c r="H18" s="176">
        <v>0</v>
      </c>
      <c r="I18" s="176">
        <v>0</v>
      </c>
      <c r="J18" s="181">
        <v>0</v>
      </c>
      <c r="K18" s="176">
        <v>5000</v>
      </c>
      <c r="L18" s="176">
        <v>0</v>
      </c>
      <c r="M18" s="181">
        <v>5000</v>
      </c>
      <c r="N18" s="182">
        <v>5000</v>
      </c>
    </row>
    <row r="19" spans="1:14" ht="25">
      <c r="A19" s="174" t="s">
        <v>18</v>
      </c>
      <c r="B19" s="174" t="s">
        <v>234</v>
      </c>
      <c r="C19" s="174">
        <v>7</v>
      </c>
      <c r="D19" s="174" t="s">
        <v>241</v>
      </c>
      <c r="E19" s="174" t="s">
        <v>152</v>
      </c>
      <c r="F19" s="174" t="s">
        <v>29</v>
      </c>
      <c r="G19" s="172" t="s">
        <v>252</v>
      </c>
      <c r="H19" s="176">
        <v>0</v>
      </c>
      <c r="I19" s="176">
        <v>0</v>
      </c>
      <c r="J19" s="181">
        <v>0</v>
      </c>
      <c r="K19" s="176">
        <v>5000</v>
      </c>
      <c r="L19" s="176">
        <v>0</v>
      </c>
      <c r="M19" s="181">
        <v>5000</v>
      </c>
      <c r="N19" s="182">
        <v>5000</v>
      </c>
    </row>
    <row r="20" spans="1:14">
      <c r="A20" s="174" t="s">
        <v>18</v>
      </c>
      <c r="B20" s="197" t="s">
        <v>294</v>
      </c>
      <c r="C20" s="197"/>
      <c r="D20" s="197"/>
      <c r="E20" s="197"/>
      <c r="F20" s="197"/>
      <c r="G20" s="197"/>
      <c r="H20" s="193">
        <v>115000</v>
      </c>
      <c r="I20" s="193">
        <v>0</v>
      </c>
      <c r="J20" s="198">
        <v>115000</v>
      </c>
      <c r="K20" s="193">
        <v>10000</v>
      </c>
      <c r="L20" s="193">
        <v>0</v>
      </c>
      <c r="M20" s="198">
        <v>10000</v>
      </c>
      <c r="N20" s="198">
        <v>125000</v>
      </c>
    </row>
    <row r="21" spans="1:14">
      <c r="A21" s="174" t="s">
        <v>18</v>
      </c>
      <c r="B21" s="174" t="s">
        <v>122</v>
      </c>
      <c r="C21" s="174">
        <v>10</v>
      </c>
      <c r="D21" s="174" t="s">
        <v>119</v>
      </c>
      <c r="E21" s="174" t="s">
        <v>26</v>
      </c>
      <c r="F21" s="174" t="s">
        <v>29</v>
      </c>
      <c r="G21" s="172" t="s">
        <v>123</v>
      </c>
      <c r="H21" s="176">
        <v>54000</v>
      </c>
      <c r="I21" s="176">
        <v>0</v>
      </c>
      <c r="J21" s="181">
        <v>54000</v>
      </c>
      <c r="K21" s="176">
        <v>0</v>
      </c>
      <c r="L21" s="176">
        <v>0</v>
      </c>
      <c r="M21" s="181">
        <v>0</v>
      </c>
      <c r="N21" s="182">
        <v>54000</v>
      </c>
    </row>
    <row r="22" spans="1:14">
      <c r="A22" s="174" t="s">
        <v>18</v>
      </c>
      <c r="B22" s="174" t="s">
        <v>122</v>
      </c>
      <c r="C22" s="174">
        <v>11</v>
      </c>
      <c r="D22" s="174" t="s">
        <v>120</v>
      </c>
      <c r="E22" s="174" t="s">
        <v>26</v>
      </c>
      <c r="F22" s="174" t="s">
        <v>28</v>
      </c>
      <c r="G22" s="172" t="s">
        <v>123</v>
      </c>
      <c r="H22" s="176">
        <v>8400</v>
      </c>
      <c r="I22" s="176">
        <v>0</v>
      </c>
      <c r="J22" s="181">
        <v>8400</v>
      </c>
      <c r="K22" s="176">
        <v>0</v>
      </c>
      <c r="L22" s="176">
        <v>0</v>
      </c>
      <c r="M22" s="181">
        <v>0</v>
      </c>
      <c r="N22" s="182">
        <v>8400</v>
      </c>
    </row>
    <row r="23" spans="1:14">
      <c r="A23" s="174" t="s">
        <v>18</v>
      </c>
      <c r="B23" s="197" t="s">
        <v>126</v>
      </c>
      <c r="C23" s="197"/>
      <c r="D23" s="197"/>
      <c r="E23" s="197"/>
      <c r="F23" s="197"/>
      <c r="G23" s="197"/>
      <c r="H23" s="193">
        <v>62400</v>
      </c>
      <c r="I23" s="193">
        <v>0</v>
      </c>
      <c r="J23" s="198">
        <v>62400</v>
      </c>
      <c r="K23" s="193">
        <v>0</v>
      </c>
      <c r="L23" s="193">
        <v>0</v>
      </c>
      <c r="M23" s="198">
        <v>0</v>
      </c>
      <c r="N23" s="198">
        <v>62400</v>
      </c>
    </row>
    <row r="24" spans="1:14">
      <c r="A24" s="174" t="s">
        <v>18</v>
      </c>
      <c r="B24" s="174" t="s">
        <v>232</v>
      </c>
      <c r="C24" s="174">
        <v>37</v>
      </c>
      <c r="D24" s="174" t="s">
        <v>224</v>
      </c>
      <c r="E24" s="174" t="s">
        <v>26</v>
      </c>
      <c r="F24" s="174" t="s">
        <v>29</v>
      </c>
      <c r="G24" s="172" t="s">
        <v>47</v>
      </c>
      <c r="H24" s="176">
        <v>0</v>
      </c>
      <c r="I24" s="176">
        <v>5000</v>
      </c>
      <c r="J24" s="181">
        <v>5000</v>
      </c>
      <c r="K24" s="176">
        <v>0</v>
      </c>
      <c r="L24" s="176">
        <v>0</v>
      </c>
      <c r="M24" s="181">
        <v>0</v>
      </c>
      <c r="N24" s="182">
        <v>5000</v>
      </c>
    </row>
    <row r="25" spans="1:14">
      <c r="A25" s="174" t="s">
        <v>18</v>
      </c>
      <c r="B25" s="174" t="s">
        <v>232</v>
      </c>
      <c r="C25" s="174">
        <v>38</v>
      </c>
      <c r="D25" s="174" t="s">
        <v>225</v>
      </c>
      <c r="E25" s="174" t="s">
        <v>26</v>
      </c>
      <c r="F25" s="174" t="s">
        <v>29</v>
      </c>
      <c r="G25" s="172" t="s">
        <v>47</v>
      </c>
      <c r="H25" s="176">
        <v>0</v>
      </c>
      <c r="I25" s="176">
        <v>20000</v>
      </c>
      <c r="J25" s="181">
        <v>20000</v>
      </c>
      <c r="K25" s="176">
        <v>0</v>
      </c>
      <c r="L25" s="176">
        <v>0</v>
      </c>
      <c r="M25" s="181">
        <v>0</v>
      </c>
      <c r="N25" s="182">
        <v>20000</v>
      </c>
    </row>
    <row r="26" spans="1:14">
      <c r="A26" s="174" t="s">
        <v>18</v>
      </c>
      <c r="B26" s="174" t="s">
        <v>232</v>
      </c>
      <c r="C26" s="174">
        <v>39</v>
      </c>
      <c r="D26" s="174" t="s">
        <v>226</v>
      </c>
      <c r="E26" s="174" t="s">
        <v>26</v>
      </c>
      <c r="F26" s="174" t="s">
        <v>29</v>
      </c>
      <c r="G26" s="172" t="s">
        <v>47</v>
      </c>
      <c r="H26" s="176">
        <v>0</v>
      </c>
      <c r="I26" s="176">
        <v>10000</v>
      </c>
      <c r="J26" s="181">
        <v>10000</v>
      </c>
      <c r="K26" s="176">
        <v>0</v>
      </c>
      <c r="L26" s="176">
        <v>0</v>
      </c>
      <c r="M26" s="181">
        <v>0</v>
      </c>
      <c r="N26" s="182">
        <v>10000</v>
      </c>
    </row>
    <row r="27" spans="1:14">
      <c r="A27" s="174" t="s">
        <v>18</v>
      </c>
      <c r="B27" s="197" t="s">
        <v>233</v>
      </c>
      <c r="C27" s="197"/>
      <c r="D27" s="197"/>
      <c r="E27" s="197"/>
      <c r="F27" s="197"/>
      <c r="G27" s="197"/>
      <c r="H27" s="193">
        <v>0</v>
      </c>
      <c r="I27" s="193">
        <v>35000</v>
      </c>
      <c r="J27" s="198">
        <v>35000</v>
      </c>
      <c r="K27" s="193">
        <v>0</v>
      </c>
      <c r="L27" s="193">
        <v>0</v>
      </c>
      <c r="M27" s="198">
        <v>0</v>
      </c>
      <c r="N27" s="198">
        <v>35000</v>
      </c>
    </row>
    <row r="28" spans="1:14">
      <c r="A28" s="174" t="s">
        <v>18</v>
      </c>
      <c r="B28" s="174" t="s">
        <v>59</v>
      </c>
      <c r="C28" s="174">
        <v>6</v>
      </c>
      <c r="D28" s="174" t="s">
        <v>56</v>
      </c>
      <c r="E28" s="174" t="s">
        <v>26</v>
      </c>
      <c r="F28" s="174" t="s">
        <v>29</v>
      </c>
      <c r="G28" s="172" t="s">
        <v>65</v>
      </c>
      <c r="H28" s="176">
        <v>0</v>
      </c>
      <c r="I28" s="176">
        <v>10000</v>
      </c>
      <c r="J28" s="181">
        <v>10000</v>
      </c>
      <c r="K28" s="176">
        <v>0</v>
      </c>
      <c r="L28" s="176">
        <v>0</v>
      </c>
      <c r="M28" s="181">
        <v>0</v>
      </c>
      <c r="N28" s="182">
        <v>10000</v>
      </c>
    </row>
    <row r="29" spans="1:14">
      <c r="A29" s="174" t="s">
        <v>18</v>
      </c>
      <c r="B29" s="197" t="s">
        <v>69</v>
      </c>
      <c r="C29" s="197"/>
      <c r="D29" s="197"/>
      <c r="E29" s="197"/>
      <c r="F29" s="197"/>
      <c r="G29" s="197"/>
      <c r="H29" s="193">
        <v>0</v>
      </c>
      <c r="I29" s="193">
        <v>10000</v>
      </c>
      <c r="J29" s="198">
        <v>10000</v>
      </c>
      <c r="K29" s="193">
        <v>0</v>
      </c>
      <c r="L29" s="193">
        <v>0</v>
      </c>
      <c r="M29" s="198">
        <v>0</v>
      </c>
      <c r="N29" s="198">
        <v>10000</v>
      </c>
    </row>
    <row r="30" spans="1:14">
      <c r="A30" s="199" t="s">
        <v>70</v>
      </c>
      <c r="B30" s="199"/>
      <c r="C30" s="199"/>
      <c r="D30" s="199"/>
      <c r="E30" s="199"/>
      <c r="F30" s="199"/>
      <c r="G30" s="199"/>
      <c r="H30" s="187">
        <v>199604.89</v>
      </c>
      <c r="I30" s="187">
        <v>160851.5</v>
      </c>
      <c r="J30" s="200">
        <v>360456.39</v>
      </c>
      <c r="K30" s="187">
        <v>29720</v>
      </c>
      <c r="L30" s="187">
        <v>0</v>
      </c>
      <c r="M30" s="200">
        <v>29720</v>
      </c>
      <c r="N30" s="200">
        <v>390176.39</v>
      </c>
    </row>
    <row r="31" spans="1:14">
      <c r="A31" s="174" t="s">
        <v>21</v>
      </c>
      <c r="B31" s="174" t="s">
        <v>322</v>
      </c>
      <c r="C31" s="174">
        <v>3</v>
      </c>
      <c r="D31" s="174" t="s">
        <v>325</v>
      </c>
      <c r="E31" s="174" t="s">
        <v>26</v>
      </c>
      <c r="F31" s="174" t="s">
        <v>29</v>
      </c>
      <c r="G31" s="172" t="s">
        <v>47</v>
      </c>
      <c r="H31" s="176">
        <v>5202</v>
      </c>
      <c r="I31" s="176">
        <v>0</v>
      </c>
      <c r="J31" s="181">
        <v>5202</v>
      </c>
      <c r="K31" s="176">
        <v>0</v>
      </c>
      <c r="L31" s="176">
        <v>0</v>
      </c>
      <c r="M31" s="181">
        <v>0</v>
      </c>
      <c r="N31" s="182">
        <v>5202</v>
      </c>
    </row>
    <row r="32" spans="1:14">
      <c r="A32" s="174" t="s">
        <v>21</v>
      </c>
      <c r="B32" s="174" t="s">
        <v>322</v>
      </c>
      <c r="C32" s="174">
        <v>4</v>
      </c>
      <c r="D32" s="174" t="s">
        <v>326</v>
      </c>
      <c r="E32" s="174" t="s">
        <v>26</v>
      </c>
      <c r="F32" s="174" t="s">
        <v>29</v>
      </c>
      <c r="G32" s="172" t="s">
        <v>47</v>
      </c>
      <c r="H32" s="176">
        <v>5202</v>
      </c>
      <c r="I32" s="176">
        <v>0</v>
      </c>
      <c r="J32" s="181">
        <v>5202</v>
      </c>
      <c r="K32" s="176">
        <v>0</v>
      </c>
      <c r="L32" s="176">
        <v>0</v>
      </c>
      <c r="M32" s="181">
        <v>0</v>
      </c>
      <c r="N32" s="182">
        <v>5202</v>
      </c>
    </row>
    <row r="33" spans="1:14">
      <c r="A33" s="174" t="s">
        <v>21</v>
      </c>
      <c r="B33" s="197" t="s">
        <v>327</v>
      </c>
      <c r="C33" s="197"/>
      <c r="D33" s="197"/>
      <c r="E33" s="197"/>
      <c r="F33" s="197"/>
      <c r="G33" s="197"/>
      <c r="H33" s="193">
        <v>10404</v>
      </c>
      <c r="I33" s="193">
        <v>0</v>
      </c>
      <c r="J33" s="198">
        <v>10404</v>
      </c>
      <c r="K33" s="193">
        <v>0</v>
      </c>
      <c r="L33" s="193">
        <v>0</v>
      </c>
      <c r="M33" s="198">
        <v>0</v>
      </c>
      <c r="N33" s="198">
        <v>10404</v>
      </c>
    </row>
    <row r="34" spans="1:14" ht="25">
      <c r="A34" s="174" t="s">
        <v>21</v>
      </c>
      <c r="B34" s="174" t="s">
        <v>234</v>
      </c>
      <c r="C34" s="174">
        <v>11</v>
      </c>
      <c r="D34" s="174" t="s">
        <v>245</v>
      </c>
      <c r="E34" s="174" t="s">
        <v>26</v>
      </c>
      <c r="F34" s="174" t="s">
        <v>29</v>
      </c>
      <c r="G34" s="172" t="s">
        <v>256</v>
      </c>
      <c r="H34" s="176">
        <v>0</v>
      </c>
      <c r="I34" s="176">
        <v>50000</v>
      </c>
      <c r="J34" s="181">
        <v>50000</v>
      </c>
      <c r="K34" s="176">
        <v>0</v>
      </c>
      <c r="L34" s="176">
        <v>0</v>
      </c>
      <c r="M34" s="181">
        <v>0</v>
      </c>
      <c r="N34" s="182">
        <v>50000</v>
      </c>
    </row>
    <row r="35" spans="1:14">
      <c r="A35" s="174" t="s">
        <v>21</v>
      </c>
      <c r="B35" s="174" t="s">
        <v>234</v>
      </c>
      <c r="C35" s="174">
        <v>17</v>
      </c>
      <c r="D35" s="174" t="s">
        <v>263</v>
      </c>
      <c r="E35" s="174" t="s">
        <v>152</v>
      </c>
      <c r="F35" s="174" t="s">
        <v>29</v>
      </c>
      <c r="G35" s="172" t="s">
        <v>270</v>
      </c>
      <c r="H35" s="176">
        <v>0</v>
      </c>
      <c r="I35" s="176">
        <v>0</v>
      </c>
      <c r="J35" s="181">
        <v>0</v>
      </c>
      <c r="K35" s="176">
        <v>1500</v>
      </c>
      <c r="L35" s="176">
        <v>0</v>
      </c>
      <c r="M35" s="181">
        <v>1500</v>
      </c>
      <c r="N35" s="182">
        <v>1500</v>
      </c>
    </row>
    <row r="36" spans="1:14">
      <c r="A36" s="174" t="s">
        <v>21</v>
      </c>
      <c r="B36" s="174" t="s">
        <v>234</v>
      </c>
      <c r="C36" s="174">
        <v>18</v>
      </c>
      <c r="D36" s="174" t="s">
        <v>264</v>
      </c>
      <c r="E36" s="174" t="s">
        <v>152</v>
      </c>
      <c r="F36" s="174" t="s">
        <v>29</v>
      </c>
      <c r="G36" s="172" t="s">
        <v>270</v>
      </c>
      <c r="H36" s="176">
        <v>0</v>
      </c>
      <c r="I36" s="176">
        <v>0</v>
      </c>
      <c r="J36" s="181">
        <v>0</v>
      </c>
      <c r="K36" s="176">
        <v>1500</v>
      </c>
      <c r="L36" s="176">
        <v>0</v>
      </c>
      <c r="M36" s="181">
        <v>1500</v>
      </c>
      <c r="N36" s="182">
        <v>1500</v>
      </c>
    </row>
    <row r="37" spans="1:14" ht="25">
      <c r="A37" s="174" t="s">
        <v>21</v>
      </c>
      <c r="B37" s="174" t="s">
        <v>234</v>
      </c>
      <c r="C37" s="174">
        <v>28</v>
      </c>
      <c r="D37" s="174" t="s">
        <v>280</v>
      </c>
      <c r="E37" s="174" t="s">
        <v>26</v>
      </c>
      <c r="F37" s="174" t="s">
        <v>29</v>
      </c>
      <c r="G37" s="172" t="s">
        <v>284</v>
      </c>
      <c r="H37" s="176">
        <v>14000</v>
      </c>
      <c r="I37" s="176">
        <v>0</v>
      </c>
      <c r="J37" s="181">
        <v>14000</v>
      </c>
      <c r="K37" s="176">
        <v>0</v>
      </c>
      <c r="L37" s="176">
        <v>0</v>
      </c>
      <c r="M37" s="181">
        <v>0</v>
      </c>
      <c r="N37" s="182">
        <v>14000</v>
      </c>
    </row>
    <row r="38" spans="1:14">
      <c r="A38" s="174" t="s">
        <v>21</v>
      </c>
      <c r="B38" s="174" t="s">
        <v>234</v>
      </c>
      <c r="C38" s="174">
        <v>34</v>
      </c>
      <c r="D38" s="174" t="s">
        <v>289</v>
      </c>
      <c r="E38" s="174" t="s">
        <v>152</v>
      </c>
      <c r="F38" s="174" t="s">
        <v>29</v>
      </c>
      <c r="G38" s="172" t="s">
        <v>290</v>
      </c>
      <c r="H38" s="176">
        <v>0</v>
      </c>
      <c r="I38" s="176">
        <v>0</v>
      </c>
      <c r="J38" s="181">
        <v>0</v>
      </c>
      <c r="K38" s="176">
        <v>140000</v>
      </c>
      <c r="L38" s="176">
        <v>0</v>
      </c>
      <c r="M38" s="181">
        <v>140000</v>
      </c>
      <c r="N38" s="182">
        <v>140000</v>
      </c>
    </row>
    <row r="39" spans="1:14">
      <c r="A39" s="174" t="s">
        <v>21</v>
      </c>
      <c r="B39" s="197" t="s">
        <v>294</v>
      </c>
      <c r="C39" s="197"/>
      <c r="D39" s="197"/>
      <c r="E39" s="197"/>
      <c r="F39" s="197"/>
      <c r="G39" s="197"/>
      <c r="H39" s="193">
        <v>14000</v>
      </c>
      <c r="I39" s="193">
        <v>50000</v>
      </c>
      <c r="J39" s="198">
        <v>64000</v>
      </c>
      <c r="K39" s="193">
        <v>143000</v>
      </c>
      <c r="L39" s="193">
        <v>0</v>
      </c>
      <c r="M39" s="198">
        <v>143000</v>
      </c>
      <c r="N39" s="198">
        <v>207000</v>
      </c>
    </row>
    <row r="40" spans="1:14">
      <c r="A40" s="174" t="s">
        <v>21</v>
      </c>
      <c r="B40" s="174" t="s">
        <v>146</v>
      </c>
      <c r="C40" s="174">
        <v>19</v>
      </c>
      <c r="D40" s="174" t="s">
        <v>155</v>
      </c>
      <c r="E40" s="174" t="s">
        <v>26</v>
      </c>
      <c r="F40" s="174" t="s">
        <v>29</v>
      </c>
      <c r="G40" s="172" t="s">
        <v>173</v>
      </c>
      <c r="H40" s="176">
        <v>40000</v>
      </c>
      <c r="I40" s="176">
        <v>10000</v>
      </c>
      <c r="J40" s="181">
        <v>50000</v>
      </c>
      <c r="K40" s="176">
        <v>0</v>
      </c>
      <c r="L40" s="176">
        <v>0</v>
      </c>
      <c r="M40" s="181">
        <v>0</v>
      </c>
      <c r="N40" s="182">
        <v>50000</v>
      </c>
    </row>
    <row r="41" spans="1:14">
      <c r="A41" s="174" t="s">
        <v>21</v>
      </c>
      <c r="B41" s="174" t="s">
        <v>146</v>
      </c>
      <c r="C41" s="174">
        <v>20</v>
      </c>
      <c r="D41" s="174" t="s">
        <v>156</v>
      </c>
      <c r="E41" s="174" t="s">
        <v>26</v>
      </c>
      <c r="F41" s="174" t="s">
        <v>29</v>
      </c>
      <c r="G41" s="172" t="s">
        <v>174</v>
      </c>
      <c r="H41" s="176">
        <v>23000</v>
      </c>
      <c r="I41" s="176">
        <v>0</v>
      </c>
      <c r="J41" s="181">
        <v>23000</v>
      </c>
      <c r="K41" s="176">
        <v>0</v>
      </c>
      <c r="L41" s="176">
        <v>0</v>
      </c>
      <c r="M41" s="181">
        <v>0</v>
      </c>
      <c r="N41" s="182">
        <v>23000</v>
      </c>
    </row>
    <row r="42" spans="1:14">
      <c r="A42" s="174" t="s">
        <v>21</v>
      </c>
      <c r="B42" s="174" t="s">
        <v>146</v>
      </c>
      <c r="C42" s="174">
        <v>21</v>
      </c>
      <c r="D42" s="174" t="s">
        <v>157</v>
      </c>
      <c r="E42" s="174" t="s">
        <v>26</v>
      </c>
      <c r="F42" s="174" t="s">
        <v>29</v>
      </c>
      <c r="G42" s="172" t="s">
        <v>175</v>
      </c>
      <c r="H42" s="176">
        <v>51500</v>
      </c>
      <c r="I42" s="176">
        <v>0</v>
      </c>
      <c r="J42" s="181">
        <v>51500</v>
      </c>
      <c r="K42" s="176">
        <v>0</v>
      </c>
      <c r="L42" s="176">
        <v>0</v>
      </c>
      <c r="M42" s="181">
        <v>0</v>
      </c>
      <c r="N42" s="182">
        <v>51500</v>
      </c>
    </row>
    <row r="43" spans="1:14">
      <c r="A43" s="174" t="s">
        <v>21</v>
      </c>
      <c r="B43" s="174" t="s">
        <v>146</v>
      </c>
      <c r="C43" s="174">
        <v>22</v>
      </c>
      <c r="D43" s="174" t="s">
        <v>158</v>
      </c>
      <c r="E43" s="174" t="s">
        <v>26</v>
      </c>
      <c r="F43" s="174" t="s">
        <v>29</v>
      </c>
      <c r="G43" s="172" t="s">
        <v>176</v>
      </c>
      <c r="H43" s="176">
        <v>62400</v>
      </c>
      <c r="I43" s="176">
        <v>0</v>
      </c>
      <c r="J43" s="181">
        <v>62400</v>
      </c>
      <c r="K43" s="176">
        <v>0</v>
      </c>
      <c r="L43" s="176">
        <v>0</v>
      </c>
      <c r="M43" s="181">
        <v>0</v>
      </c>
      <c r="N43" s="182">
        <v>62400</v>
      </c>
    </row>
    <row r="44" spans="1:14">
      <c r="A44" s="174" t="s">
        <v>21</v>
      </c>
      <c r="B44" s="197" t="s">
        <v>186</v>
      </c>
      <c r="C44" s="197"/>
      <c r="D44" s="197"/>
      <c r="E44" s="197"/>
      <c r="F44" s="197"/>
      <c r="G44" s="197"/>
      <c r="H44" s="193">
        <v>176900</v>
      </c>
      <c r="I44" s="193">
        <v>10000</v>
      </c>
      <c r="J44" s="198">
        <v>186900</v>
      </c>
      <c r="K44" s="193">
        <v>0</v>
      </c>
      <c r="L44" s="193">
        <v>0</v>
      </c>
      <c r="M44" s="198">
        <v>0</v>
      </c>
      <c r="N44" s="198">
        <v>186900</v>
      </c>
    </row>
    <row r="45" spans="1:14">
      <c r="A45" s="174" t="s">
        <v>21</v>
      </c>
      <c r="B45" s="174" t="s">
        <v>232</v>
      </c>
      <c r="C45" s="174">
        <v>27</v>
      </c>
      <c r="D45" s="174" t="s">
        <v>214</v>
      </c>
      <c r="E45" s="174" t="s">
        <v>26</v>
      </c>
      <c r="F45" s="174" t="s">
        <v>29</v>
      </c>
      <c r="G45" s="172" t="s">
        <v>47</v>
      </c>
      <c r="H45" s="176">
        <v>0</v>
      </c>
      <c r="I45" s="176">
        <v>20000</v>
      </c>
      <c r="J45" s="181">
        <v>20000</v>
      </c>
      <c r="K45" s="176">
        <v>0</v>
      </c>
      <c r="L45" s="176">
        <v>0</v>
      </c>
      <c r="M45" s="181">
        <v>0</v>
      </c>
      <c r="N45" s="182">
        <v>20000</v>
      </c>
    </row>
    <row r="46" spans="1:14">
      <c r="A46" s="174" t="s">
        <v>21</v>
      </c>
      <c r="B46" s="197" t="s">
        <v>233</v>
      </c>
      <c r="C46" s="197"/>
      <c r="D46" s="197"/>
      <c r="E46" s="197"/>
      <c r="F46" s="197"/>
      <c r="G46" s="197"/>
      <c r="H46" s="193">
        <v>0</v>
      </c>
      <c r="I46" s="193">
        <v>20000</v>
      </c>
      <c r="J46" s="198">
        <v>20000</v>
      </c>
      <c r="K46" s="193">
        <v>0</v>
      </c>
      <c r="L46" s="193">
        <v>0</v>
      </c>
      <c r="M46" s="198">
        <v>0</v>
      </c>
      <c r="N46" s="198">
        <v>20000</v>
      </c>
    </row>
    <row r="47" spans="1:14">
      <c r="A47" s="199" t="s">
        <v>187</v>
      </c>
      <c r="B47" s="199"/>
      <c r="C47" s="199"/>
      <c r="D47" s="199"/>
      <c r="E47" s="199"/>
      <c r="F47" s="199"/>
      <c r="G47" s="199"/>
      <c r="H47" s="187">
        <v>201304</v>
      </c>
      <c r="I47" s="187">
        <v>80000</v>
      </c>
      <c r="J47" s="200">
        <v>281304</v>
      </c>
      <c r="K47" s="187">
        <v>143000</v>
      </c>
      <c r="L47" s="187">
        <v>0</v>
      </c>
      <c r="M47" s="200">
        <v>143000</v>
      </c>
      <c r="N47" s="200">
        <v>424304</v>
      </c>
    </row>
    <row r="48" spans="1:14">
      <c r="A48" s="174" t="s">
        <v>20</v>
      </c>
      <c r="B48" s="174" t="s">
        <v>234</v>
      </c>
      <c r="C48" s="174">
        <v>5</v>
      </c>
      <c r="D48" s="174" t="s">
        <v>239</v>
      </c>
      <c r="E48" s="174" t="s">
        <v>26</v>
      </c>
      <c r="F48" s="174" t="s">
        <v>29</v>
      </c>
      <c r="G48" s="172" t="s">
        <v>250</v>
      </c>
      <c r="H48" s="176">
        <v>69000</v>
      </c>
      <c r="I48" s="176">
        <v>5000</v>
      </c>
      <c r="J48" s="181">
        <v>74000</v>
      </c>
      <c r="K48" s="176">
        <v>0</v>
      </c>
      <c r="L48" s="176">
        <v>0</v>
      </c>
      <c r="M48" s="181">
        <v>0</v>
      </c>
      <c r="N48" s="182">
        <v>74000</v>
      </c>
    </row>
    <row r="49" spans="1:14">
      <c r="A49" s="174" t="s">
        <v>20</v>
      </c>
      <c r="B49" s="174" t="s">
        <v>234</v>
      </c>
      <c r="C49" s="174">
        <v>8</v>
      </c>
      <c r="D49" s="174" t="s">
        <v>242</v>
      </c>
      <c r="E49" s="174" t="s">
        <v>152</v>
      </c>
      <c r="F49" s="174" t="s">
        <v>29</v>
      </c>
      <c r="G49" s="172" t="s">
        <v>253</v>
      </c>
      <c r="H49" s="176">
        <v>0</v>
      </c>
      <c r="I49" s="176">
        <v>0</v>
      </c>
      <c r="J49" s="181">
        <v>0</v>
      </c>
      <c r="K49" s="176">
        <v>73000</v>
      </c>
      <c r="L49" s="176">
        <v>0</v>
      </c>
      <c r="M49" s="181">
        <v>73000</v>
      </c>
      <c r="N49" s="182">
        <v>73000</v>
      </c>
    </row>
    <row r="50" spans="1:14">
      <c r="A50" s="174" t="s">
        <v>20</v>
      </c>
      <c r="B50" s="174" t="s">
        <v>234</v>
      </c>
      <c r="C50" s="174">
        <v>9</v>
      </c>
      <c r="D50" s="174" t="s">
        <v>243</v>
      </c>
      <c r="E50" s="174" t="s">
        <v>26</v>
      </c>
      <c r="F50" s="174" t="s">
        <v>29</v>
      </c>
      <c r="G50" s="172" t="s">
        <v>254</v>
      </c>
      <c r="H50" s="176">
        <v>99000</v>
      </c>
      <c r="I50" s="176">
        <v>0</v>
      </c>
      <c r="J50" s="181">
        <v>99000</v>
      </c>
      <c r="K50" s="176">
        <v>0</v>
      </c>
      <c r="L50" s="176">
        <v>0</v>
      </c>
      <c r="M50" s="181">
        <v>0</v>
      </c>
      <c r="N50" s="182">
        <v>99000</v>
      </c>
    </row>
    <row r="51" spans="1:14">
      <c r="A51" s="174" t="s">
        <v>20</v>
      </c>
      <c r="B51" s="174" t="s">
        <v>234</v>
      </c>
      <c r="C51" s="174">
        <v>13</v>
      </c>
      <c r="D51" s="174" t="s">
        <v>247</v>
      </c>
      <c r="E51" s="174" t="s">
        <v>26</v>
      </c>
      <c r="F51" s="174" t="s">
        <v>29</v>
      </c>
      <c r="G51" s="172" t="s">
        <v>257</v>
      </c>
      <c r="H51" s="176">
        <v>74000</v>
      </c>
      <c r="I51" s="176">
        <v>5000</v>
      </c>
      <c r="J51" s="181">
        <v>79000</v>
      </c>
      <c r="K51" s="176">
        <v>0</v>
      </c>
      <c r="L51" s="176">
        <v>0</v>
      </c>
      <c r="M51" s="181">
        <v>0</v>
      </c>
      <c r="N51" s="182">
        <v>79000</v>
      </c>
    </row>
    <row r="52" spans="1:14">
      <c r="A52" s="174" t="s">
        <v>20</v>
      </c>
      <c r="B52" s="197" t="s">
        <v>294</v>
      </c>
      <c r="C52" s="197"/>
      <c r="D52" s="197"/>
      <c r="E52" s="197"/>
      <c r="F52" s="197"/>
      <c r="G52" s="197"/>
      <c r="H52" s="193">
        <v>242000</v>
      </c>
      <c r="I52" s="193">
        <v>10000</v>
      </c>
      <c r="J52" s="198">
        <v>252000</v>
      </c>
      <c r="K52" s="193">
        <v>73000</v>
      </c>
      <c r="L52" s="193">
        <v>0</v>
      </c>
      <c r="M52" s="198">
        <v>73000</v>
      </c>
      <c r="N52" s="198">
        <v>325000</v>
      </c>
    </row>
    <row r="53" spans="1:14">
      <c r="A53" s="174" t="s">
        <v>20</v>
      </c>
      <c r="B53" s="174" t="s">
        <v>146</v>
      </c>
      <c r="C53" s="174">
        <v>1</v>
      </c>
      <c r="D53" s="174" t="s">
        <v>135</v>
      </c>
      <c r="E53" s="174" t="s">
        <v>26</v>
      </c>
      <c r="F53" s="174" t="s">
        <v>29</v>
      </c>
      <c r="G53" s="172" t="s">
        <v>47</v>
      </c>
      <c r="H53" s="176">
        <v>67000</v>
      </c>
      <c r="I53" s="176">
        <v>4000</v>
      </c>
      <c r="J53" s="181">
        <v>71000</v>
      </c>
      <c r="K53" s="176">
        <v>0</v>
      </c>
      <c r="L53" s="176">
        <v>0</v>
      </c>
      <c r="M53" s="181">
        <v>0</v>
      </c>
      <c r="N53" s="182">
        <v>71000</v>
      </c>
    </row>
    <row r="54" spans="1:14">
      <c r="A54" s="174" t="s">
        <v>20</v>
      </c>
      <c r="B54" s="174" t="s">
        <v>146</v>
      </c>
      <c r="C54" s="174">
        <v>2</v>
      </c>
      <c r="D54" s="174" t="s">
        <v>136</v>
      </c>
      <c r="E54" s="174" t="s">
        <v>26</v>
      </c>
      <c r="F54" s="174" t="s">
        <v>29</v>
      </c>
      <c r="G54" s="172" t="s">
        <v>47</v>
      </c>
      <c r="H54" s="176">
        <v>67000</v>
      </c>
      <c r="I54" s="176">
        <v>4000</v>
      </c>
      <c r="J54" s="181">
        <v>71000</v>
      </c>
      <c r="K54" s="176">
        <v>0</v>
      </c>
      <c r="L54" s="176">
        <v>0</v>
      </c>
      <c r="M54" s="181">
        <v>0</v>
      </c>
      <c r="N54" s="182">
        <v>71000</v>
      </c>
    </row>
    <row r="55" spans="1:14">
      <c r="A55" s="174" t="s">
        <v>20</v>
      </c>
      <c r="B55" s="174" t="s">
        <v>146</v>
      </c>
      <c r="C55" s="174">
        <v>3</v>
      </c>
      <c r="D55" s="174" t="s">
        <v>137</v>
      </c>
      <c r="E55" s="174" t="s">
        <v>26</v>
      </c>
      <c r="F55" s="174" t="s">
        <v>29</v>
      </c>
      <c r="G55" s="172" t="s">
        <v>47</v>
      </c>
      <c r="H55" s="176">
        <v>67000</v>
      </c>
      <c r="I55" s="176">
        <v>4000</v>
      </c>
      <c r="J55" s="181">
        <v>71000</v>
      </c>
      <c r="K55" s="176">
        <v>0</v>
      </c>
      <c r="L55" s="176">
        <v>0</v>
      </c>
      <c r="M55" s="181">
        <v>0</v>
      </c>
      <c r="N55" s="182">
        <v>71000</v>
      </c>
    </row>
    <row r="56" spans="1:14">
      <c r="A56" s="174" t="s">
        <v>20</v>
      </c>
      <c r="B56" s="174" t="s">
        <v>146</v>
      </c>
      <c r="C56" s="174">
        <v>4</v>
      </c>
      <c r="D56" s="174" t="s">
        <v>138</v>
      </c>
      <c r="E56" s="174" t="s">
        <v>26</v>
      </c>
      <c r="F56" s="174" t="s">
        <v>29</v>
      </c>
      <c r="G56" s="172" t="s">
        <v>47</v>
      </c>
      <c r="H56" s="176">
        <v>67000</v>
      </c>
      <c r="I56" s="176">
        <v>4000</v>
      </c>
      <c r="J56" s="181">
        <v>71000</v>
      </c>
      <c r="K56" s="176">
        <v>0</v>
      </c>
      <c r="L56" s="176">
        <v>0</v>
      </c>
      <c r="M56" s="181">
        <v>0</v>
      </c>
      <c r="N56" s="182">
        <v>71000</v>
      </c>
    </row>
    <row r="57" spans="1:14">
      <c r="A57" s="174" t="s">
        <v>20</v>
      </c>
      <c r="B57" s="174" t="s">
        <v>146</v>
      </c>
      <c r="C57" s="174">
        <v>5</v>
      </c>
      <c r="D57" s="174" t="s">
        <v>139</v>
      </c>
      <c r="E57" s="174" t="s">
        <v>26</v>
      </c>
      <c r="F57" s="174" t="s">
        <v>29</v>
      </c>
      <c r="G57" s="172" t="s">
        <v>47</v>
      </c>
      <c r="H57" s="176">
        <v>67000</v>
      </c>
      <c r="I57" s="176">
        <v>4000</v>
      </c>
      <c r="J57" s="181">
        <v>71000</v>
      </c>
      <c r="K57" s="176">
        <v>0</v>
      </c>
      <c r="L57" s="176">
        <v>0</v>
      </c>
      <c r="M57" s="181">
        <v>0</v>
      </c>
      <c r="N57" s="182">
        <v>71000</v>
      </c>
    </row>
    <row r="58" spans="1:14">
      <c r="A58" s="174" t="s">
        <v>20</v>
      </c>
      <c r="B58" s="174" t="s">
        <v>146</v>
      </c>
      <c r="C58" s="174">
        <v>6</v>
      </c>
      <c r="D58" s="174" t="s">
        <v>140</v>
      </c>
      <c r="E58" s="174" t="s">
        <v>26</v>
      </c>
      <c r="F58" s="174" t="s">
        <v>29</v>
      </c>
      <c r="G58" s="172" t="s">
        <v>47</v>
      </c>
      <c r="H58" s="176">
        <v>67000</v>
      </c>
      <c r="I58" s="176">
        <v>4000</v>
      </c>
      <c r="J58" s="181">
        <v>71000</v>
      </c>
      <c r="K58" s="176">
        <v>0</v>
      </c>
      <c r="L58" s="176">
        <v>0</v>
      </c>
      <c r="M58" s="181">
        <v>0</v>
      </c>
      <c r="N58" s="182">
        <v>71000</v>
      </c>
    </row>
    <row r="59" spans="1:14">
      <c r="A59" s="174" t="s">
        <v>20</v>
      </c>
      <c r="B59" s="174" t="s">
        <v>146</v>
      </c>
      <c r="C59" s="174">
        <v>7</v>
      </c>
      <c r="D59" s="174" t="s">
        <v>141</v>
      </c>
      <c r="E59" s="174" t="s">
        <v>26</v>
      </c>
      <c r="F59" s="174" t="s">
        <v>29</v>
      </c>
      <c r="G59" s="172" t="s">
        <v>47</v>
      </c>
      <c r="H59" s="176">
        <v>67000</v>
      </c>
      <c r="I59" s="176">
        <v>4000</v>
      </c>
      <c r="J59" s="181">
        <v>71000</v>
      </c>
      <c r="K59" s="176">
        <v>0</v>
      </c>
      <c r="L59" s="176">
        <v>0</v>
      </c>
      <c r="M59" s="181">
        <v>0</v>
      </c>
      <c r="N59" s="182">
        <v>71000</v>
      </c>
    </row>
    <row r="60" spans="1:14">
      <c r="A60" s="174" t="s">
        <v>20</v>
      </c>
      <c r="B60" s="174" t="s">
        <v>146</v>
      </c>
      <c r="C60" s="174">
        <v>8</v>
      </c>
      <c r="D60" s="174" t="s">
        <v>142</v>
      </c>
      <c r="E60" s="174" t="s">
        <v>26</v>
      </c>
      <c r="F60" s="174" t="s">
        <v>29</v>
      </c>
      <c r="G60" s="172" t="s">
        <v>47</v>
      </c>
      <c r="H60" s="176">
        <v>67000</v>
      </c>
      <c r="I60" s="176">
        <v>4000</v>
      </c>
      <c r="J60" s="181">
        <v>71000</v>
      </c>
      <c r="K60" s="176">
        <v>0</v>
      </c>
      <c r="L60" s="176">
        <v>0</v>
      </c>
      <c r="M60" s="181">
        <v>0</v>
      </c>
      <c r="N60" s="182">
        <v>71000</v>
      </c>
    </row>
    <row r="61" spans="1:14">
      <c r="A61" s="174" t="s">
        <v>20</v>
      </c>
      <c r="B61" s="174" t="s">
        <v>146</v>
      </c>
      <c r="C61" s="174">
        <v>9</v>
      </c>
      <c r="D61" s="174" t="s">
        <v>143</v>
      </c>
      <c r="E61" s="174" t="s">
        <v>26</v>
      </c>
      <c r="F61" s="174" t="s">
        <v>29</v>
      </c>
      <c r="G61" s="172" t="s">
        <v>47</v>
      </c>
      <c r="H61" s="176">
        <v>67000</v>
      </c>
      <c r="I61" s="176">
        <v>4000</v>
      </c>
      <c r="J61" s="181">
        <v>71000</v>
      </c>
      <c r="K61" s="176">
        <v>0</v>
      </c>
      <c r="L61" s="176">
        <v>0</v>
      </c>
      <c r="M61" s="181">
        <v>0</v>
      </c>
      <c r="N61" s="182">
        <v>71000</v>
      </c>
    </row>
    <row r="62" spans="1:14">
      <c r="A62" s="174" t="s">
        <v>20</v>
      </c>
      <c r="B62" s="174" t="s">
        <v>146</v>
      </c>
      <c r="C62" s="174">
        <v>10</v>
      </c>
      <c r="D62" s="174" t="s">
        <v>144</v>
      </c>
      <c r="E62" s="174" t="s">
        <v>26</v>
      </c>
      <c r="F62" s="174" t="s">
        <v>29</v>
      </c>
      <c r="G62" s="172" t="s">
        <v>47</v>
      </c>
      <c r="H62" s="176">
        <v>67000</v>
      </c>
      <c r="I62" s="176">
        <v>4000</v>
      </c>
      <c r="J62" s="181">
        <v>71000</v>
      </c>
      <c r="K62" s="176">
        <v>0</v>
      </c>
      <c r="L62" s="176">
        <v>0</v>
      </c>
      <c r="M62" s="181">
        <v>0</v>
      </c>
      <c r="N62" s="182">
        <v>71000</v>
      </c>
    </row>
    <row r="63" spans="1:14">
      <c r="A63" s="174" t="s">
        <v>20</v>
      </c>
      <c r="B63" s="174" t="s">
        <v>146</v>
      </c>
      <c r="C63" s="174">
        <v>11</v>
      </c>
      <c r="D63" s="174" t="s">
        <v>145</v>
      </c>
      <c r="E63" s="174" t="s">
        <v>26</v>
      </c>
      <c r="F63" s="174" t="s">
        <v>29</v>
      </c>
      <c r="G63" s="172" t="s">
        <v>47</v>
      </c>
      <c r="H63" s="176">
        <v>33500</v>
      </c>
      <c r="I63" s="176">
        <v>0</v>
      </c>
      <c r="J63" s="181">
        <v>33500</v>
      </c>
      <c r="K63" s="176">
        <v>0</v>
      </c>
      <c r="L63" s="176">
        <v>0</v>
      </c>
      <c r="M63" s="181">
        <v>0</v>
      </c>
      <c r="N63" s="182">
        <v>33500</v>
      </c>
    </row>
    <row r="64" spans="1:14">
      <c r="A64" s="174" t="s">
        <v>20</v>
      </c>
      <c r="B64" s="174" t="s">
        <v>146</v>
      </c>
      <c r="C64" s="174">
        <v>28</v>
      </c>
      <c r="D64" s="174" t="s">
        <v>164</v>
      </c>
      <c r="E64" s="174" t="s">
        <v>26</v>
      </c>
      <c r="F64" s="174" t="s">
        <v>29</v>
      </c>
      <c r="G64" s="172" t="s">
        <v>47</v>
      </c>
      <c r="H64" s="176">
        <v>24000</v>
      </c>
      <c r="I64" s="176">
        <v>0</v>
      </c>
      <c r="J64" s="181">
        <v>24000</v>
      </c>
      <c r="K64" s="176">
        <v>0</v>
      </c>
      <c r="L64" s="176">
        <v>0</v>
      </c>
      <c r="M64" s="181">
        <v>0</v>
      </c>
      <c r="N64" s="182">
        <v>24000</v>
      </c>
    </row>
    <row r="65" spans="1:14">
      <c r="A65" s="174" t="s">
        <v>20</v>
      </c>
      <c r="B65" s="197" t="s">
        <v>186</v>
      </c>
      <c r="C65" s="197"/>
      <c r="D65" s="197"/>
      <c r="E65" s="197"/>
      <c r="F65" s="197"/>
      <c r="G65" s="197"/>
      <c r="H65" s="193">
        <v>727500</v>
      </c>
      <c r="I65" s="193">
        <v>40000</v>
      </c>
      <c r="J65" s="198">
        <v>767500</v>
      </c>
      <c r="K65" s="193">
        <v>0</v>
      </c>
      <c r="L65" s="193">
        <v>0</v>
      </c>
      <c r="M65" s="198">
        <v>0</v>
      </c>
      <c r="N65" s="198">
        <v>767500</v>
      </c>
    </row>
    <row r="66" spans="1:14">
      <c r="A66" s="174" t="s">
        <v>20</v>
      </c>
      <c r="B66" s="174" t="s">
        <v>122</v>
      </c>
      <c r="C66" s="174">
        <v>1</v>
      </c>
      <c r="D66" s="174" t="s">
        <v>109</v>
      </c>
      <c r="E66" s="174" t="s">
        <v>26</v>
      </c>
      <c r="F66" s="174" t="s">
        <v>28</v>
      </c>
      <c r="G66" s="172" t="s">
        <v>123</v>
      </c>
      <c r="H66" s="176">
        <v>111000</v>
      </c>
      <c r="I66" s="176">
        <v>0</v>
      </c>
      <c r="J66" s="181">
        <v>111000</v>
      </c>
      <c r="K66" s="176">
        <v>0</v>
      </c>
      <c r="L66" s="176">
        <v>0</v>
      </c>
      <c r="M66" s="181">
        <v>0</v>
      </c>
      <c r="N66" s="182">
        <v>111000</v>
      </c>
    </row>
    <row r="67" spans="1:14">
      <c r="A67" s="174" t="s">
        <v>20</v>
      </c>
      <c r="B67" s="174" t="s">
        <v>122</v>
      </c>
      <c r="C67" s="174">
        <v>2</v>
      </c>
      <c r="D67" s="174" t="s">
        <v>110</v>
      </c>
      <c r="E67" s="174" t="s">
        <v>26</v>
      </c>
      <c r="F67" s="174" t="s">
        <v>28</v>
      </c>
      <c r="G67" s="172" t="s">
        <v>319</v>
      </c>
      <c r="H67" s="176">
        <v>-12000</v>
      </c>
      <c r="I67" s="176">
        <v>0</v>
      </c>
      <c r="J67" s="181">
        <v>-12000</v>
      </c>
      <c r="K67" s="176">
        <v>0</v>
      </c>
      <c r="L67" s="176">
        <v>0</v>
      </c>
      <c r="M67" s="181">
        <v>0</v>
      </c>
      <c r="N67" s="182">
        <v>-12000</v>
      </c>
    </row>
    <row r="68" spans="1:14">
      <c r="A68" s="174" t="s">
        <v>20</v>
      </c>
      <c r="B68" s="174" t="s">
        <v>122</v>
      </c>
      <c r="C68" s="174">
        <v>3</v>
      </c>
      <c r="D68" s="174" t="s">
        <v>111</v>
      </c>
      <c r="E68" s="174" t="s">
        <v>26</v>
      </c>
      <c r="F68" s="174" t="s">
        <v>28</v>
      </c>
      <c r="G68" s="172" t="s">
        <v>123</v>
      </c>
      <c r="H68" s="176">
        <v>100000</v>
      </c>
      <c r="I68" s="176">
        <v>0</v>
      </c>
      <c r="J68" s="181">
        <v>100000</v>
      </c>
      <c r="K68" s="176">
        <v>0</v>
      </c>
      <c r="L68" s="176">
        <v>0</v>
      </c>
      <c r="M68" s="181">
        <v>0</v>
      </c>
      <c r="N68" s="182">
        <v>100000</v>
      </c>
    </row>
    <row r="69" spans="1:14">
      <c r="A69" s="174" t="s">
        <v>20</v>
      </c>
      <c r="B69" s="174" t="s">
        <v>122</v>
      </c>
      <c r="C69" s="174">
        <v>4</v>
      </c>
      <c r="D69" s="174" t="s">
        <v>112</v>
      </c>
      <c r="E69" s="174" t="s">
        <v>26</v>
      </c>
      <c r="F69" s="174" t="s">
        <v>28</v>
      </c>
      <c r="G69" s="172" t="s">
        <v>320</v>
      </c>
      <c r="H69" s="176">
        <v>-4396</v>
      </c>
      <c r="I69" s="176">
        <v>0</v>
      </c>
      <c r="J69" s="181">
        <v>-4396</v>
      </c>
      <c r="K69" s="176">
        <v>0</v>
      </c>
      <c r="L69" s="176">
        <v>0</v>
      </c>
      <c r="M69" s="181">
        <v>0</v>
      </c>
      <c r="N69" s="182">
        <v>-4396</v>
      </c>
    </row>
    <row r="70" spans="1:14">
      <c r="A70" s="174" t="s">
        <v>20</v>
      </c>
      <c r="B70" s="174" t="s">
        <v>122</v>
      </c>
      <c r="C70" s="174">
        <v>5</v>
      </c>
      <c r="D70" s="174" t="s">
        <v>113</v>
      </c>
      <c r="E70" s="174" t="s">
        <v>26</v>
      </c>
      <c r="F70" s="174" t="s">
        <v>28</v>
      </c>
      <c r="G70" s="172" t="s">
        <v>47</v>
      </c>
      <c r="H70" s="176">
        <v>3688</v>
      </c>
      <c r="I70" s="176">
        <v>0</v>
      </c>
      <c r="J70" s="181">
        <v>3688</v>
      </c>
      <c r="K70" s="176">
        <v>0</v>
      </c>
      <c r="L70" s="176">
        <v>0</v>
      </c>
      <c r="M70" s="181">
        <v>0</v>
      </c>
      <c r="N70" s="182">
        <v>3688</v>
      </c>
    </row>
    <row r="71" spans="1:14">
      <c r="A71" s="174" t="s">
        <v>20</v>
      </c>
      <c r="B71" s="174" t="s">
        <v>122</v>
      </c>
      <c r="C71" s="174">
        <v>6</v>
      </c>
      <c r="D71" s="174" t="s">
        <v>114</v>
      </c>
      <c r="E71" s="174" t="s">
        <v>26</v>
      </c>
      <c r="F71" s="174" t="s">
        <v>28</v>
      </c>
      <c r="G71" s="172" t="s">
        <v>321</v>
      </c>
      <c r="H71" s="176">
        <v>-16034</v>
      </c>
      <c r="I71" s="176">
        <v>0</v>
      </c>
      <c r="J71" s="181">
        <v>-16034</v>
      </c>
      <c r="K71" s="176">
        <v>0</v>
      </c>
      <c r="L71" s="176">
        <v>0</v>
      </c>
      <c r="M71" s="181">
        <v>0</v>
      </c>
      <c r="N71" s="182">
        <v>-16034</v>
      </c>
    </row>
    <row r="72" spans="1:14">
      <c r="A72" s="174" t="s">
        <v>20</v>
      </c>
      <c r="B72" s="174" t="s">
        <v>122</v>
      </c>
      <c r="C72" s="174">
        <v>7</v>
      </c>
      <c r="D72" s="174" t="s">
        <v>115</v>
      </c>
      <c r="E72" s="174" t="s">
        <v>26</v>
      </c>
      <c r="F72" s="174" t="s">
        <v>29</v>
      </c>
      <c r="G72" s="172" t="s">
        <v>47</v>
      </c>
      <c r="H72" s="176">
        <v>78562.967662460665</v>
      </c>
      <c r="I72" s="176">
        <v>0</v>
      </c>
      <c r="J72" s="181">
        <v>78562.967662460665</v>
      </c>
      <c r="K72" s="176">
        <v>0</v>
      </c>
      <c r="L72" s="176">
        <v>0</v>
      </c>
      <c r="M72" s="181">
        <v>0</v>
      </c>
      <c r="N72" s="182">
        <v>78562.967662460665</v>
      </c>
    </row>
    <row r="73" spans="1:14">
      <c r="A73" s="174" t="s">
        <v>20</v>
      </c>
      <c r="B73" s="174" t="s">
        <v>122</v>
      </c>
      <c r="C73" s="174">
        <v>9</v>
      </c>
      <c r="D73" s="174" t="s">
        <v>118</v>
      </c>
      <c r="E73" s="174" t="s">
        <v>26</v>
      </c>
      <c r="F73" s="174" t="s">
        <v>29</v>
      </c>
      <c r="G73" s="172" t="s">
        <v>47</v>
      </c>
      <c r="H73" s="176">
        <v>0</v>
      </c>
      <c r="I73" s="176">
        <v>40000</v>
      </c>
      <c r="J73" s="181">
        <v>40000</v>
      </c>
      <c r="K73" s="176">
        <v>0</v>
      </c>
      <c r="L73" s="176">
        <v>0</v>
      </c>
      <c r="M73" s="181">
        <v>0</v>
      </c>
      <c r="N73" s="182">
        <v>40000</v>
      </c>
    </row>
    <row r="74" spans="1:14">
      <c r="A74" s="174" t="s">
        <v>20</v>
      </c>
      <c r="B74" s="197" t="s">
        <v>126</v>
      </c>
      <c r="C74" s="197"/>
      <c r="D74" s="197"/>
      <c r="E74" s="197"/>
      <c r="F74" s="197"/>
      <c r="G74" s="197"/>
      <c r="H74" s="193">
        <v>260820.96766246067</v>
      </c>
      <c r="I74" s="193">
        <v>40000</v>
      </c>
      <c r="J74" s="198">
        <v>300820.96766246064</v>
      </c>
      <c r="K74" s="193">
        <v>0</v>
      </c>
      <c r="L74" s="193">
        <v>0</v>
      </c>
      <c r="M74" s="198">
        <v>0</v>
      </c>
      <c r="N74" s="198">
        <v>300820.96766246064</v>
      </c>
    </row>
    <row r="75" spans="1:14">
      <c r="A75" s="174" t="s">
        <v>20</v>
      </c>
      <c r="B75" s="174" t="s">
        <v>232</v>
      </c>
      <c r="C75" s="174">
        <v>1</v>
      </c>
      <c r="D75" s="174" t="s">
        <v>189</v>
      </c>
      <c r="E75" s="174" t="s">
        <v>26</v>
      </c>
      <c r="F75" s="174" t="s">
        <v>29</v>
      </c>
      <c r="G75" s="172" t="s">
        <v>47</v>
      </c>
      <c r="H75" s="176">
        <v>70000</v>
      </c>
      <c r="I75" s="176">
        <v>0</v>
      </c>
      <c r="J75" s="181">
        <v>70000</v>
      </c>
      <c r="K75" s="176">
        <v>0</v>
      </c>
      <c r="L75" s="176">
        <v>0</v>
      </c>
      <c r="M75" s="181">
        <v>0</v>
      </c>
      <c r="N75" s="182">
        <v>70000</v>
      </c>
    </row>
    <row r="76" spans="1:14">
      <c r="A76" s="174" t="s">
        <v>20</v>
      </c>
      <c r="B76" s="174" t="s">
        <v>232</v>
      </c>
      <c r="C76" s="174">
        <v>2</v>
      </c>
      <c r="D76" s="174" t="s">
        <v>190</v>
      </c>
      <c r="E76" s="174" t="s">
        <v>26</v>
      </c>
      <c r="F76" s="174" t="s">
        <v>29</v>
      </c>
      <c r="G76" s="172" t="s">
        <v>47</v>
      </c>
      <c r="H76" s="176">
        <v>70000</v>
      </c>
      <c r="I76" s="176">
        <v>0</v>
      </c>
      <c r="J76" s="181">
        <v>70000</v>
      </c>
      <c r="K76" s="176">
        <v>0</v>
      </c>
      <c r="L76" s="176">
        <v>0</v>
      </c>
      <c r="M76" s="181">
        <v>0</v>
      </c>
      <c r="N76" s="182">
        <v>70000</v>
      </c>
    </row>
    <row r="77" spans="1:14">
      <c r="A77" s="174" t="s">
        <v>20</v>
      </c>
      <c r="B77" s="174" t="s">
        <v>232</v>
      </c>
      <c r="C77" s="174">
        <v>3</v>
      </c>
      <c r="D77" s="174" t="s">
        <v>191</v>
      </c>
      <c r="E77" s="174" t="s">
        <v>26</v>
      </c>
      <c r="F77" s="174" t="s">
        <v>29</v>
      </c>
      <c r="G77" s="172" t="s">
        <v>47</v>
      </c>
      <c r="H77" s="176">
        <v>70000</v>
      </c>
      <c r="I77" s="176">
        <v>0</v>
      </c>
      <c r="J77" s="181">
        <v>70000</v>
      </c>
      <c r="K77" s="176">
        <v>0</v>
      </c>
      <c r="L77" s="176">
        <v>0</v>
      </c>
      <c r="M77" s="181">
        <v>0</v>
      </c>
      <c r="N77" s="182">
        <v>70000</v>
      </c>
    </row>
    <row r="78" spans="1:14">
      <c r="A78" s="174" t="s">
        <v>20</v>
      </c>
      <c r="B78" s="174" t="s">
        <v>232</v>
      </c>
      <c r="C78" s="174">
        <v>4</v>
      </c>
      <c r="D78" s="174" t="s">
        <v>192</v>
      </c>
      <c r="E78" s="174" t="s">
        <v>26</v>
      </c>
      <c r="F78" s="174" t="s">
        <v>29</v>
      </c>
      <c r="G78" s="172" t="s">
        <v>47</v>
      </c>
      <c r="H78" s="176">
        <v>70000</v>
      </c>
      <c r="I78" s="176">
        <v>0</v>
      </c>
      <c r="J78" s="181">
        <v>70000</v>
      </c>
      <c r="K78" s="176">
        <v>0</v>
      </c>
      <c r="L78" s="176">
        <v>0</v>
      </c>
      <c r="M78" s="181">
        <v>0</v>
      </c>
      <c r="N78" s="182">
        <v>70000</v>
      </c>
    </row>
    <row r="79" spans="1:14">
      <c r="A79" s="174" t="s">
        <v>20</v>
      </c>
      <c r="B79" s="174" t="s">
        <v>232</v>
      </c>
      <c r="C79" s="174">
        <v>5</v>
      </c>
      <c r="D79" s="174" t="s">
        <v>193</v>
      </c>
      <c r="E79" s="174" t="s">
        <v>26</v>
      </c>
      <c r="F79" s="174" t="s">
        <v>29</v>
      </c>
      <c r="G79" s="172" t="s">
        <v>47</v>
      </c>
      <c r="H79" s="176">
        <v>70000</v>
      </c>
      <c r="I79" s="176">
        <v>0</v>
      </c>
      <c r="J79" s="181">
        <v>70000</v>
      </c>
      <c r="K79" s="176">
        <v>0</v>
      </c>
      <c r="L79" s="176">
        <v>0</v>
      </c>
      <c r="M79" s="181">
        <v>0</v>
      </c>
      <c r="N79" s="182">
        <v>70000</v>
      </c>
    </row>
    <row r="80" spans="1:14">
      <c r="A80" s="174" t="s">
        <v>20</v>
      </c>
      <c r="B80" s="174" t="s">
        <v>232</v>
      </c>
      <c r="C80" s="174">
        <v>6</v>
      </c>
      <c r="D80" s="174" t="s">
        <v>194</v>
      </c>
      <c r="E80" s="174" t="s">
        <v>26</v>
      </c>
      <c r="F80" s="174" t="s">
        <v>29</v>
      </c>
      <c r="G80" s="172" t="s">
        <v>47</v>
      </c>
      <c r="H80" s="176">
        <v>80000</v>
      </c>
      <c r="I80" s="176">
        <v>0</v>
      </c>
      <c r="J80" s="181">
        <v>80000</v>
      </c>
      <c r="K80" s="176">
        <v>0</v>
      </c>
      <c r="L80" s="176">
        <v>0</v>
      </c>
      <c r="M80" s="181">
        <v>0</v>
      </c>
      <c r="N80" s="182">
        <v>80000</v>
      </c>
    </row>
    <row r="81" spans="1:14">
      <c r="A81" s="174" t="s">
        <v>20</v>
      </c>
      <c r="B81" s="174" t="s">
        <v>232</v>
      </c>
      <c r="C81" s="174">
        <v>7</v>
      </c>
      <c r="D81" s="174" t="s">
        <v>195</v>
      </c>
      <c r="E81" s="174" t="s">
        <v>26</v>
      </c>
      <c r="F81" s="174" t="s">
        <v>29</v>
      </c>
      <c r="G81" s="172" t="s">
        <v>47</v>
      </c>
      <c r="H81" s="176">
        <v>80000</v>
      </c>
      <c r="I81" s="176">
        <v>0</v>
      </c>
      <c r="J81" s="181">
        <v>80000</v>
      </c>
      <c r="K81" s="176">
        <v>0</v>
      </c>
      <c r="L81" s="176">
        <v>0</v>
      </c>
      <c r="M81" s="181">
        <v>0</v>
      </c>
      <c r="N81" s="182">
        <v>80000</v>
      </c>
    </row>
    <row r="82" spans="1:14">
      <c r="A82" s="174" t="s">
        <v>20</v>
      </c>
      <c r="B82" s="174" t="s">
        <v>232</v>
      </c>
      <c r="C82" s="174">
        <v>8</v>
      </c>
      <c r="D82" s="174" t="s">
        <v>196</v>
      </c>
      <c r="E82" s="174" t="s">
        <v>26</v>
      </c>
      <c r="F82" s="174" t="s">
        <v>29</v>
      </c>
      <c r="G82" s="172" t="s">
        <v>47</v>
      </c>
      <c r="H82" s="176">
        <v>70000</v>
      </c>
      <c r="I82" s="176">
        <v>0</v>
      </c>
      <c r="J82" s="181">
        <v>70000</v>
      </c>
      <c r="K82" s="176">
        <v>0</v>
      </c>
      <c r="L82" s="176">
        <v>0</v>
      </c>
      <c r="M82" s="181">
        <v>0</v>
      </c>
      <c r="N82" s="182">
        <v>70000</v>
      </c>
    </row>
    <row r="83" spans="1:14">
      <c r="A83" s="174" t="s">
        <v>20</v>
      </c>
      <c r="B83" s="174" t="s">
        <v>232</v>
      </c>
      <c r="C83" s="174">
        <v>9</v>
      </c>
      <c r="D83" s="174" t="s">
        <v>197</v>
      </c>
      <c r="E83" s="174" t="s">
        <v>26</v>
      </c>
      <c r="F83" s="174" t="s">
        <v>29</v>
      </c>
      <c r="G83" s="172" t="s">
        <v>47</v>
      </c>
      <c r="H83" s="176">
        <v>70000</v>
      </c>
      <c r="I83" s="176">
        <v>0</v>
      </c>
      <c r="J83" s="181">
        <v>70000</v>
      </c>
      <c r="K83" s="176">
        <v>0</v>
      </c>
      <c r="L83" s="176">
        <v>0</v>
      </c>
      <c r="M83" s="181">
        <v>0</v>
      </c>
      <c r="N83" s="182">
        <v>70000</v>
      </c>
    </row>
    <row r="84" spans="1:14">
      <c r="A84" s="174" t="s">
        <v>20</v>
      </c>
      <c r="B84" s="174" t="s">
        <v>232</v>
      </c>
      <c r="C84" s="174">
        <v>10</v>
      </c>
      <c r="D84" s="174" t="s">
        <v>198</v>
      </c>
      <c r="E84" s="174" t="s">
        <v>26</v>
      </c>
      <c r="F84" s="174" t="s">
        <v>29</v>
      </c>
      <c r="G84" s="172" t="s">
        <v>47</v>
      </c>
      <c r="H84" s="176">
        <v>70000</v>
      </c>
      <c r="I84" s="176">
        <v>0</v>
      </c>
      <c r="J84" s="181">
        <v>70000</v>
      </c>
      <c r="K84" s="176">
        <v>0</v>
      </c>
      <c r="L84" s="176">
        <v>0</v>
      </c>
      <c r="M84" s="181">
        <v>0</v>
      </c>
      <c r="N84" s="182">
        <v>70000</v>
      </c>
    </row>
    <row r="85" spans="1:14">
      <c r="A85" s="174" t="s">
        <v>20</v>
      </c>
      <c r="B85" s="197" t="s">
        <v>233</v>
      </c>
      <c r="C85" s="197"/>
      <c r="D85" s="197"/>
      <c r="E85" s="197"/>
      <c r="F85" s="197"/>
      <c r="G85" s="197"/>
      <c r="H85" s="193">
        <v>720000</v>
      </c>
      <c r="I85" s="193">
        <v>0</v>
      </c>
      <c r="J85" s="198">
        <v>720000</v>
      </c>
      <c r="K85" s="193">
        <v>0</v>
      </c>
      <c r="L85" s="193">
        <v>0</v>
      </c>
      <c r="M85" s="198">
        <v>0</v>
      </c>
      <c r="N85" s="198">
        <v>720000</v>
      </c>
    </row>
    <row r="86" spans="1:14" ht="25">
      <c r="A86" s="174" t="s">
        <v>20</v>
      </c>
      <c r="B86" s="174" t="s">
        <v>59</v>
      </c>
      <c r="C86" s="174">
        <v>1</v>
      </c>
      <c r="D86" s="174" t="s">
        <v>50</v>
      </c>
      <c r="E86" s="174" t="s">
        <v>26</v>
      </c>
      <c r="F86" s="174" t="s">
        <v>28</v>
      </c>
      <c r="G86" s="172" t="s">
        <v>60</v>
      </c>
      <c r="H86" s="176">
        <v>192000</v>
      </c>
      <c r="I86" s="176">
        <v>0</v>
      </c>
      <c r="J86" s="181">
        <v>192000</v>
      </c>
      <c r="K86" s="176">
        <v>0</v>
      </c>
      <c r="L86" s="176">
        <v>0</v>
      </c>
      <c r="M86" s="181">
        <v>0</v>
      </c>
      <c r="N86" s="182">
        <v>192000</v>
      </c>
    </row>
    <row r="87" spans="1:14">
      <c r="A87" s="174" t="s">
        <v>20</v>
      </c>
      <c r="B87" s="197" t="s">
        <v>69</v>
      </c>
      <c r="C87" s="197"/>
      <c r="D87" s="197"/>
      <c r="E87" s="197"/>
      <c r="F87" s="197"/>
      <c r="G87" s="197"/>
      <c r="H87" s="193">
        <v>192000</v>
      </c>
      <c r="I87" s="193">
        <v>0</v>
      </c>
      <c r="J87" s="198">
        <v>192000</v>
      </c>
      <c r="K87" s="193">
        <v>0</v>
      </c>
      <c r="L87" s="193">
        <v>0</v>
      </c>
      <c r="M87" s="198">
        <v>0</v>
      </c>
      <c r="N87" s="198">
        <v>192000</v>
      </c>
    </row>
    <row r="88" spans="1:14">
      <c r="A88" s="199" t="s">
        <v>68</v>
      </c>
      <c r="B88" s="199"/>
      <c r="C88" s="199"/>
      <c r="D88" s="199"/>
      <c r="E88" s="199"/>
      <c r="F88" s="199"/>
      <c r="G88" s="199"/>
      <c r="H88" s="187">
        <v>2142320.9676624606</v>
      </c>
      <c r="I88" s="187">
        <v>90000</v>
      </c>
      <c r="J88" s="200">
        <v>2232320.9676624606</v>
      </c>
      <c r="K88" s="187">
        <v>73000</v>
      </c>
      <c r="L88" s="187">
        <v>0</v>
      </c>
      <c r="M88" s="200">
        <v>73000</v>
      </c>
      <c r="N88" s="200">
        <v>2305320.9676624606</v>
      </c>
    </row>
    <row r="89" spans="1:14">
      <c r="A89" s="174" t="s">
        <v>19</v>
      </c>
      <c r="B89" s="174" t="s">
        <v>234</v>
      </c>
      <c r="C89" s="174">
        <v>10</v>
      </c>
      <c r="D89" s="174" t="s">
        <v>244</v>
      </c>
      <c r="E89" s="174" t="s">
        <v>26</v>
      </c>
      <c r="F89" s="174" t="s">
        <v>29</v>
      </c>
      <c r="G89" s="172" t="s">
        <v>255</v>
      </c>
      <c r="H89" s="176">
        <v>40000</v>
      </c>
      <c r="I89" s="176">
        <v>0</v>
      </c>
      <c r="J89" s="181">
        <v>40000</v>
      </c>
      <c r="K89" s="176">
        <v>0</v>
      </c>
      <c r="L89" s="176">
        <v>0</v>
      </c>
      <c r="M89" s="181">
        <v>0</v>
      </c>
      <c r="N89" s="182">
        <v>40000</v>
      </c>
    </row>
    <row r="90" spans="1:14">
      <c r="A90" s="174" t="s">
        <v>19</v>
      </c>
      <c r="B90" s="174" t="s">
        <v>234</v>
      </c>
      <c r="C90" s="174">
        <v>12</v>
      </c>
      <c r="D90" s="174" t="s">
        <v>246</v>
      </c>
      <c r="E90" s="174" t="s">
        <v>152</v>
      </c>
      <c r="F90" s="174" t="s">
        <v>258</v>
      </c>
      <c r="G90" s="172" t="s">
        <v>47</v>
      </c>
      <c r="H90" s="176">
        <v>0</v>
      </c>
      <c r="I90" s="176">
        <v>0</v>
      </c>
      <c r="J90" s="181">
        <v>0</v>
      </c>
      <c r="K90" s="176">
        <v>38000</v>
      </c>
      <c r="L90" s="176">
        <v>0</v>
      </c>
      <c r="M90" s="181">
        <v>38000</v>
      </c>
      <c r="N90" s="182">
        <v>38000</v>
      </c>
    </row>
    <row r="91" spans="1:14" ht="49">
      <c r="A91" s="174" t="s">
        <v>19</v>
      </c>
      <c r="B91" s="174" t="s">
        <v>234</v>
      </c>
      <c r="C91" s="174">
        <v>15</v>
      </c>
      <c r="D91" s="174" t="s">
        <v>260</v>
      </c>
      <c r="E91" s="174" t="s">
        <v>261</v>
      </c>
      <c r="F91" s="174" t="s">
        <v>29</v>
      </c>
      <c r="G91" s="172" t="s">
        <v>269</v>
      </c>
      <c r="H91" s="176">
        <v>0</v>
      </c>
      <c r="I91" s="176">
        <v>0</v>
      </c>
      <c r="J91" s="181">
        <v>0</v>
      </c>
      <c r="K91" s="176">
        <v>4000</v>
      </c>
      <c r="L91" s="176">
        <v>0</v>
      </c>
      <c r="M91" s="181">
        <v>4000</v>
      </c>
      <c r="N91" s="182">
        <v>4000</v>
      </c>
    </row>
    <row r="92" spans="1:14">
      <c r="A92" s="174" t="s">
        <v>19</v>
      </c>
      <c r="B92" s="174" t="s">
        <v>234</v>
      </c>
      <c r="C92" s="174">
        <v>19</v>
      </c>
      <c r="D92" s="174" t="s">
        <v>265</v>
      </c>
      <c r="E92" s="174" t="s">
        <v>47</v>
      </c>
      <c r="F92" s="174" t="s">
        <v>29</v>
      </c>
      <c r="G92" s="172" t="s">
        <v>47</v>
      </c>
      <c r="H92" s="176">
        <v>0</v>
      </c>
      <c r="I92" s="176">
        <v>20000</v>
      </c>
      <c r="J92" s="181">
        <v>20000</v>
      </c>
      <c r="K92" s="176">
        <v>0</v>
      </c>
      <c r="L92" s="176">
        <v>0</v>
      </c>
      <c r="M92" s="181">
        <v>0</v>
      </c>
      <c r="N92" s="182">
        <v>20000</v>
      </c>
    </row>
    <row r="93" spans="1:14">
      <c r="A93" s="174" t="s">
        <v>19</v>
      </c>
      <c r="B93" s="174" t="s">
        <v>234</v>
      </c>
      <c r="C93" s="174">
        <v>20</v>
      </c>
      <c r="D93" s="174" t="s">
        <v>266</v>
      </c>
      <c r="E93" s="174" t="s">
        <v>152</v>
      </c>
      <c r="F93" s="174" t="s">
        <v>29</v>
      </c>
      <c r="G93" s="172" t="s">
        <v>47</v>
      </c>
      <c r="H93" s="176">
        <v>0</v>
      </c>
      <c r="I93" s="176">
        <v>0</v>
      </c>
      <c r="J93" s="181">
        <v>0</v>
      </c>
      <c r="K93" s="176">
        <v>1500</v>
      </c>
      <c r="L93" s="176">
        <v>0</v>
      </c>
      <c r="M93" s="181">
        <v>1500</v>
      </c>
      <c r="N93" s="182">
        <v>1500</v>
      </c>
    </row>
    <row r="94" spans="1:14">
      <c r="A94" s="174" t="s">
        <v>19</v>
      </c>
      <c r="B94" s="174" t="s">
        <v>234</v>
      </c>
      <c r="C94" s="174">
        <v>21</v>
      </c>
      <c r="D94" s="174" t="s">
        <v>267</v>
      </c>
      <c r="E94" s="174" t="s">
        <v>47</v>
      </c>
      <c r="F94" s="174" t="s">
        <v>29</v>
      </c>
      <c r="G94" s="172" t="s">
        <v>47</v>
      </c>
      <c r="H94" s="176">
        <v>0</v>
      </c>
      <c r="I94" s="176">
        <v>1000</v>
      </c>
      <c r="J94" s="181">
        <v>1000</v>
      </c>
      <c r="K94" s="176">
        <v>0</v>
      </c>
      <c r="L94" s="176">
        <v>0</v>
      </c>
      <c r="M94" s="181">
        <v>0</v>
      </c>
      <c r="N94" s="182">
        <v>1000</v>
      </c>
    </row>
    <row r="95" spans="1:14">
      <c r="A95" s="174" t="s">
        <v>19</v>
      </c>
      <c r="B95" s="174" t="s">
        <v>234</v>
      </c>
      <c r="C95" s="174">
        <v>29</v>
      </c>
      <c r="D95" s="174" t="s">
        <v>281</v>
      </c>
      <c r="E95" s="174" t="s">
        <v>26</v>
      </c>
      <c r="F95" s="174" t="s">
        <v>29</v>
      </c>
      <c r="G95" s="172" t="s">
        <v>285</v>
      </c>
      <c r="H95" s="176">
        <v>46000</v>
      </c>
      <c r="I95" s="176">
        <v>0</v>
      </c>
      <c r="J95" s="181">
        <v>46000</v>
      </c>
      <c r="K95" s="176">
        <v>0</v>
      </c>
      <c r="L95" s="176">
        <v>0</v>
      </c>
      <c r="M95" s="181">
        <v>0</v>
      </c>
      <c r="N95" s="182">
        <v>46000</v>
      </c>
    </row>
    <row r="96" spans="1:14">
      <c r="A96" s="174" t="s">
        <v>19</v>
      </c>
      <c r="B96" s="174" t="s">
        <v>234</v>
      </c>
      <c r="C96" s="174">
        <v>30</v>
      </c>
      <c r="D96" s="174" t="s">
        <v>282</v>
      </c>
      <c r="E96" s="174" t="s">
        <v>26</v>
      </c>
      <c r="F96" s="174" t="s">
        <v>29</v>
      </c>
      <c r="G96" s="172" t="s">
        <v>47</v>
      </c>
      <c r="H96" s="176">
        <v>0</v>
      </c>
      <c r="I96" s="176">
        <v>26370</v>
      </c>
      <c r="J96" s="181">
        <v>26370</v>
      </c>
      <c r="K96" s="176">
        <v>0</v>
      </c>
      <c r="L96" s="176">
        <v>0</v>
      </c>
      <c r="M96" s="181">
        <v>0</v>
      </c>
      <c r="N96" s="182">
        <v>26370</v>
      </c>
    </row>
    <row r="97" spans="1:14">
      <c r="A97" s="174" t="s">
        <v>19</v>
      </c>
      <c r="B97" s="174" t="s">
        <v>234</v>
      </c>
      <c r="C97" s="174">
        <v>31</v>
      </c>
      <c r="D97" s="174" t="s">
        <v>283</v>
      </c>
      <c r="E97" s="174" t="s">
        <v>26</v>
      </c>
      <c r="F97" s="174" t="s">
        <v>28</v>
      </c>
      <c r="G97" s="172" t="s">
        <v>286</v>
      </c>
      <c r="H97" s="176">
        <v>0</v>
      </c>
      <c r="I97" s="176">
        <v>6000</v>
      </c>
      <c r="J97" s="181">
        <v>6000</v>
      </c>
      <c r="K97" s="176">
        <v>0</v>
      </c>
      <c r="L97" s="176">
        <v>0</v>
      </c>
      <c r="M97" s="181">
        <v>0</v>
      </c>
      <c r="N97" s="182">
        <v>6000</v>
      </c>
    </row>
    <row r="98" spans="1:14">
      <c r="A98" s="174" t="s">
        <v>19</v>
      </c>
      <c r="B98" s="174" t="s">
        <v>234</v>
      </c>
      <c r="C98" s="174">
        <v>35</v>
      </c>
      <c r="D98" s="174" t="s">
        <v>291</v>
      </c>
      <c r="E98" s="174" t="s">
        <v>26</v>
      </c>
      <c r="F98" s="174" t="s">
        <v>29</v>
      </c>
      <c r="G98" s="172" t="s">
        <v>47</v>
      </c>
      <c r="H98" s="176">
        <v>0</v>
      </c>
      <c r="I98" s="176">
        <v>5000</v>
      </c>
      <c r="J98" s="181">
        <v>5000</v>
      </c>
      <c r="K98" s="176">
        <v>0</v>
      </c>
      <c r="L98" s="176">
        <v>0</v>
      </c>
      <c r="M98" s="181">
        <v>0</v>
      </c>
      <c r="N98" s="182">
        <v>5000</v>
      </c>
    </row>
    <row r="99" spans="1:14">
      <c r="A99" s="174" t="s">
        <v>19</v>
      </c>
      <c r="B99" s="174" t="s">
        <v>234</v>
      </c>
      <c r="C99" s="174">
        <v>36</v>
      </c>
      <c r="D99" s="174" t="s">
        <v>292</v>
      </c>
      <c r="E99" s="174" t="s">
        <v>152</v>
      </c>
      <c r="F99" s="174" t="s">
        <v>28</v>
      </c>
      <c r="G99" s="172" t="s">
        <v>293</v>
      </c>
      <c r="H99" s="176">
        <v>0</v>
      </c>
      <c r="I99" s="176">
        <v>0</v>
      </c>
      <c r="J99" s="181">
        <v>0</v>
      </c>
      <c r="K99" s="176">
        <v>5000</v>
      </c>
      <c r="L99" s="176">
        <v>0</v>
      </c>
      <c r="M99" s="181">
        <v>5000</v>
      </c>
      <c r="N99" s="182">
        <v>5000</v>
      </c>
    </row>
    <row r="100" spans="1:14">
      <c r="A100" s="174" t="s">
        <v>19</v>
      </c>
      <c r="B100" s="197" t="s">
        <v>294</v>
      </c>
      <c r="C100" s="197"/>
      <c r="D100" s="197"/>
      <c r="E100" s="197"/>
      <c r="F100" s="197"/>
      <c r="G100" s="197"/>
      <c r="H100" s="193">
        <v>86000</v>
      </c>
      <c r="I100" s="193">
        <v>58370</v>
      </c>
      <c r="J100" s="198">
        <v>144370</v>
      </c>
      <c r="K100" s="193">
        <v>48500</v>
      </c>
      <c r="L100" s="193">
        <v>0</v>
      </c>
      <c r="M100" s="198">
        <v>48500</v>
      </c>
      <c r="N100" s="198">
        <v>192870</v>
      </c>
    </row>
    <row r="101" spans="1:14">
      <c r="A101" s="174" t="s">
        <v>19</v>
      </c>
      <c r="B101" s="174" t="s">
        <v>146</v>
      </c>
      <c r="C101" s="174">
        <v>25</v>
      </c>
      <c r="D101" s="174" t="s">
        <v>161</v>
      </c>
      <c r="E101" s="174" t="s">
        <v>26</v>
      </c>
      <c r="F101" s="174" t="s">
        <v>29</v>
      </c>
      <c r="G101" s="172" t="s">
        <v>47</v>
      </c>
      <c r="H101" s="176">
        <v>0</v>
      </c>
      <c r="I101" s="176">
        <v>50000</v>
      </c>
      <c r="J101" s="181">
        <v>50000</v>
      </c>
      <c r="K101" s="176">
        <v>0</v>
      </c>
      <c r="L101" s="176">
        <v>0</v>
      </c>
      <c r="M101" s="181">
        <v>0</v>
      </c>
      <c r="N101" s="182">
        <v>50000</v>
      </c>
    </row>
    <row r="102" spans="1:14">
      <c r="A102" s="174" t="s">
        <v>19</v>
      </c>
      <c r="B102" s="174" t="s">
        <v>146</v>
      </c>
      <c r="C102" s="174">
        <v>26</v>
      </c>
      <c r="D102" s="174" t="s">
        <v>162</v>
      </c>
      <c r="E102" s="174" t="s">
        <v>26</v>
      </c>
      <c r="F102" s="174" t="s">
        <v>29</v>
      </c>
      <c r="G102" s="172" t="s">
        <v>179</v>
      </c>
      <c r="H102" s="176">
        <v>134200</v>
      </c>
      <c r="I102" s="176">
        <v>0</v>
      </c>
      <c r="J102" s="181">
        <v>134200</v>
      </c>
      <c r="K102" s="176">
        <v>0</v>
      </c>
      <c r="L102" s="176">
        <v>0</v>
      </c>
      <c r="M102" s="181">
        <v>0</v>
      </c>
      <c r="N102" s="182">
        <v>134200</v>
      </c>
    </row>
    <row r="103" spans="1:14">
      <c r="A103" s="174" t="s">
        <v>19</v>
      </c>
      <c r="B103" s="174" t="s">
        <v>146</v>
      </c>
      <c r="C103" s="174">
        <v>35</v>
      </c>
      <c r="D103" s="174" t="s">
        <v>171</v>
      </c>
      <c r="E103" s="174" t="s">
        <v>26</v>
      </c>
      <c r="F103" s="174" t="s">
        <v>29</v>
      </c>
      <c r="G103" s="172" t="s">
        <v>182</v>
      </c>
      <c r="H103" s="176">
        <v>243000</v>
      </c>
      <c r="I103" s="176">
        <v>0</v>
      </c>
      <c r="J103" s="181">
        <v>243000</v>
      </c>
      <c r="K103" s="176">
        <v>0</v>
      </c>
      <c r="L103" s="176">
        <v>0</v>
      </c>
      <c r="M103" s="181">
        <v>0</v>
      </c>
      <c r="N103" s="182">
        <v>243000</v>
      </c>
    </row>
    <row r="104" spans="1:14">
      <c r="A104" s="174" t="s">
        <v>19</v>
      </c>
      <c r="B104" s="174" t="s">
        <v>146</v>
      </c>
      <c r="C104" s="174">
        <v>36</v>
      </c>
      <c r="D104" s="174" t="s">
        <v>172</v>
      </c>
      <c r="E104" s="174" t="s">
        <v>26</v>
      </c>
      <c r="F104" s="174" t="s">
        <v>29</v>
      </c>
      <c r="G104" s="172" t="s">
        <v>183</v>
      </c>
      <c r="H104" s="176">
        <v>1207500</v>
      </c>
      <c r="I104" s="176">
        <v>0</v>
      </c>
      <c r="J104" s="181">
        <v>1207500</v>
      </c>
      <c r="K104" s="176">
        <v>0</v>
      </c>
      <c r="L104" s="176">
        <v>0</v>
      </c>
      <c r="M104" s="181">
        <v>0</v>
      </c>
      <c r="N104" s="182">
        <v>1207500</v>
      </c>
    </row>
    <row r="105" spans="1:14">
      <c r="A105" s="174" t="s">
        <v>19</v>
      </c>
      <c r="B105" s="197" t="s">
        <v>186</v>
      </c>
      <c r="C105" s="197"/>
      <c r="D105" s="197"/>
      <c r="E105" s="197"/>
      <c r="F105" s="197"/>
      <c r="G105" s="197"/>
      <c r="H105" s="193">
        <v>1584700</v>
      </c>
      <c r="I105" s="193">
        <v>50000</v>
      </c>
      <c r="J105" s="198">
        <v>1634700</v>
      </c>
      <c r="K105" s="193">
        <v>0</v>
      </c>
      <c r="L105" s="193">
        <v>0</v>
      </c>
      <c r="M105" s="198">
        <v>0</v>
      </c>
      <c r="N105" s="198">
        <v>1634700</v>
      </c>
    </row>
    <row r="106" spans="1:14">
      <c r="A106" s="174" t="s">
        <v>19</v>
      </c>
      <c r="B106" s="174" t="s">
        <v>232</v>
      </c>
      <c r="C106" s="174">
        <v>23</v>
      </c>
      <c r="D106" s="174" t="s">
        <v>210</v>
      </c>
      <c r="E106" s="174" t="s">
        <v>26</v>
      </c>
      <c r="F106" s="174" t="s">
        <v>29</v>
      </c>
      <c r="G106" s="172" t="s">
        <v>47</v>
      </c>
      <c r="H106" s="176">
        <v>149760</v>
      </c>
      <c r="I106" s="176">
        <v>0</v>
      </c>
      <c r="J106" s="181">
        <v>149760</v>
      </c>
      <c r="K106" s="176">
        <v>0</v>
      </c>
      <c r="L106" s="176">
        <v>0</v>
      </c>
      <c r="M106" s="181">
        <v>0</v>
      </c>
      <c r="N106" s="182">
        <v>149760</v>
      </c>
    </row>
    <row r="107" spans="1:14">
      <c r="A107" s="174" t="s">
        <v>19</v>
      </c>
      <c r="B107" s="174" t="s">
        <v>232</v>
      </c>
      <c r="C107" s="174">
        <v>25</v>
      </c>
      <c r="D107" s="174" t="s">
        <v>212</v>
      </c>
      <c r="E107" s="174" t="s">
        <v>26</v>
      </c>
      <c r="F107" s="174" t="s">
        <v>29</v>
      </c>
      <c r="G107" s="172" t="s">
        <v>47</v>
      </c>
      <c r="H107" s="176">
        <v>0</v>
      </c>
      <c r="I107" s="176">
        <v>16000</v>
      </c>
      <c r="J107" s="181">
        <v>16000</v>
      </c>
      <c r="K107" s="176">
        <v>0</v>
      </c>
      <c r="L107" s="176">
        <v>0</v>
      </c>
      <c r="M107" s="181">
        <v>0</v>
      </c>
      <c r="N107" s="182">
        <v>16000</v>
      </c>
    </row>
    <row r="108" spans="1:14">
      <c r="A108" s="174" t="s">
        <v>19</v>
      </c>
      <c r="B108" s="174" t="s">
        <v>232</v>
      </c>
      <c r="C108" s="174">
        <v>31</v>
      </c>
      <c r="D108" s="174" t="s">
        <v>218</v>
      </c>
      <c r="E108" s="174" t="s">
        <v>26</v>
      </c>
      <c r="F108" s="174" t="s">
        <v>29</v>
      </c>
      <c r="G108" s="172" t="s">
        <v>47</v>
      </c>
      <c r="H108" s="176">
        <v>0</v>
      </c>
      <c r="I108" s="176">
        <v>12000</v>
      </c>
      <c r="J108" s="181">
        <v>12000</v>
      </c>
      <c r="K108" s="176">
        <v>0</v>
      </c>
      <c r="L108" s="176">
        <v>0</v>
      </c>
      <c r="M108" s="181">
        <v>0</v>
      </c>
      <c r="N108" s="182">
        <v>12000</v>
      </c>
    </row>
    <row r="109" spans="1:14">
      <c r="A109" s="174" t="s">
        <v>19</v>
      </c>
      <c r="B109" s="174" t="s">
        <v>232</v>
      </c>
      <c r="C109" s="174">
        <v>32</v>
      </c>
      <c r="D109" s="174" t="s">
        <v>219</v>
      </c>
      <c r="E109" s="174" t="s">
        <v>26</v>
      </c>
      <c r="F109" s="174" t="s">
        <v>29</v>
      </c>
      <c r="G109" s="172" t="s">
        <v>47</v>
      </c>
      <c r="H109" s="176">
        <v>0</v>
      </c>
      <c r="I109" s="176">
        <v>25000</v>
      </c>
      <c r="J109" s="181">
        <v>25000</v>
      </c>
      <c r="K109" s="176">
        <v>0</v>
      </c>
      <c r="L109" s="176">
        <v>0</v>
      </c>
      <c r="M109" s="181">
        <v>0</v>
      </c>
      <c r="N109" s="182">
        <v>25000</v>
      </c>
    </row>
    <row r="110" spans="1:14">
      <c r="A110" s="174" t="s">
        <v>19</v>
      </c>
      <c r="B110" s="174" t="s">
        <v>232</v>
      </c>
      <c r="C110" s="174">
        <v>33</v>
      </c>
      <c r="D110" s="174" t="s">
        <v>220</v>
      </c>
      <c r="E110" s="174" t="s">
        <v>26</v>
      </c>
      <c r="F110" s="174" t="s">
        <v>29</v>
      </c>
      <c r="G110" s="172" t="s">
        <v>47</v>
      </c>
      <c r="H110" s="176">
        <v>0</v>
      </c>
      <c r="I110" s="176">
        <v>36000</v>
      </c>
      <c r="J110" s="181">
        <v>36000</v>
      </c>
      <c r="K110" s="176">
        <v>0</v>
      </c>
      <c r="L110" s="176">
        <v>0</v>
      </c>
      <c r="M110" s="181">
        <v>0</v>
      </c>
      <c r="N110" s="182">
        <v>36000</v>
      </c>
    </row>
    <row r="111" spans="1:14">
      <c r="A111" s="174" t="s">
        <v>19</v>
      </c>
      <c r="B111" s="197" t="s">
        <v>233</v>
      </c>
      <c r="C111" s="197"/>
      <c r="D111" s="197"/>
      <c r="E111" s="197"/>
      <c r="F111" s="197"/>
      <c r="G111" s="197"/>
      <c r="H111" s="193">
        <v>149760</v>
      </c>
      <c r="I111" s="193">
        <v>89000</v>
      </c>
      <c r="J111" s="198">
        <v>238760</v>
      </c>
      <c r="K111" s="193">
        <v>0</v>
      </c>
      <c r="L111" s="193">
        <v>0</v>
      </c>
      <c r="M111" s="198">
        <v>0</v>
      </c>
      <c r="N111" s="198">
        <v>238760</v>
      </c>
    </row>
    <row r="112" spans="1:14" ht="73">
      <c r="A112" s="174" t="s">
        <v>19</v>
      </c>
      <c r="B112" s="174" t="s">
        <v>42</v>
      </c>
      <c r="C112" s="174">
        <v>2</v>
      </c>
      <c r="D112" s="174" t="s">
        <v>37</v>
      </c>
      <c r="E112" s="174" t="s">
        <v>26</v>
      </c>
      <c r="F112" s="174" t="s">
        <v>29</v>
      </c>
      <c r="G112" s="172" t="s">
        <v>38</v>
      </c>
      <c r="H112" s="176">
        <v>67000</v>
      </c>
      <c r="I112" s="176">
        <v>800</v>
      </c>
      <c r="J112" s="181">
        <v>67800</v>
      </c>
      <c r="K112" s="176">
        <v>0</v>
      </c>
      <c r="L112" s="176">
        <v>0</v>
      </c>
      <c r="M112" s="181">
        <v>0</v>
      </c>
      <c r="N112" s="182">
        <v>67800</v>
      </c>
    </row>
    <row r="113" spans="1:14">
      <c r="A113" s="174" t="s">
        <v>19</v>
      </c>
      <c r="B113" s="197" t="s">
        <v>45</v>
      </c>
      <c r="C113" s="197"/>
      <c r="D113" s="197"/>
      <c r="E113" s="197"/>
      <c r="F113" s="197"/>
      <c r="G113" s="197"/>
      <c r="H113" s="193">
        <v>67000</v>
      </c>
      <c r="I113" s="193">
        <v>800</v>
      </c>
      <c r="J113" s="198">
        <v>67800</v>
      </c>
      <c r="K113" s="193">
        <v>0</v>
      </c>
      <c r="L113" s="193">
        <v>0</v>
      </c>
      <c r="M113" s="198">
        <v>0</v>
      </c>
      <c r="N113" s="198">
        <v>67800</v>
      </c>
    </row>
    <row r="114" spans="1:14">
      <c r="A114" s="174" t="s">
        <v>19</v>
      </c>
      <c r="B114" s="174" t="s">
        <v>59</v>
      </c>
      <c r="C114" s="174">
        <v>2</v>
      </c>
      <c r="D114" s="174" t="s">
        <v>52</v>
      </c>
      <c r="E114" s="174" t="s">
        <v>26</v>
      </c>
      <c r="F114" s="174" t="s">
        <v>28</v>
      </c>
      <c r="G114" s="172" t="s">
        <v>61</v>
      </c>
      <c r="H114" s="176">
        <v>80000</v>
      </c>
      <c r="I114" s="176">
        <v>0</v>
      </c>
      <c r="J114" s="181">
        <v>80000</v>
      </c>
      <c r="K114" s="176">
        <v>0</v>
      </c>
      <c r="L114" s="176">
        <v>0</v>
      </c>
      <c r="M114" s="181">
        <v>0</v>
      </c>
      <c r="N114" s="182">
        <v>80000</v>
      </c>
    </row>
    <row r="115" spans="1:14" ht="25">
      <c r="A115" s="174" t="s">
        <v>19</v>
      </c>
      <c r="B115" s="174" t="s">
        <v>59</v>
      </c>
      <c r="C115" s="174">
        <v>3</v>
      </c>
      <c r="D115" s="174" t="s">
        <v>53</v>
      </c>
      <c r="E115" s="174" t="s">
        <v>26</v>
      </c>
      <c r="F115" s="174" t="s">
        <v>28</v>
      </c>
      <c r="G115" s="172" t="s">
        <v>62</v>
      </c>
      <c r="H115" s="176">
        <v>53354</v>
      </c>
      <c r="I115" s="176">
        <v>30300</v>
      </c>
      <c r="J115" s="181">
        <v>83654</v>
      </c>
      <c r="K115" s="176">
        <v>0</v>
      </c>
      <c r="L115" s="176">
        <v>0</v>
      </c>
      <c r="M115" s="181">
        <v>0</v>
      </c>
      <c r="N115" s="182">
        <v>83654</v>
      </c>
    </row>
    <row r="116" spans="1:14">
      <c r="A116" s="174" t="s">
        <v>19</v>
      </c>
      <c r="B116" s="174" t="s">
        <v>59</v>
      </c>
      <c r="C116" s="174">
        <v>4</v>
      </c>
      <c r="D116" s="174" t="s">
        <v>54</v>
      </c>
      <c r="E116" s="174" t="s">
        <v>26</v>
      </c>
      <c r="F116" s="174" t="s">
        <v>29</v>
      </c>
      <c r="G116" s="172" t="s">
        <v>63</v>
      </c>
      <c r="H116" s="176">
        <v>32485</v>
      </c>
      <c r="I116" s="176">
        <v>40000</v>
      </c>
      <c r="J116" s="181">
        <v>72485</v>
      </c>
      <c r="K116" s="176">
        <v>0</v>
      </c>
      <c r="L116" s="176">
        <v>0</v>
      </c>
      <c r="M116" s="181">
        <v>0</v>
      </c>
      <c r="N116" s="182">
        <v>72485</v>
      </c>
    </row>
    <row r="117" spans="1:14" ht="25">
      <c r="A117" s="174" t="s">
        <v>19</v>
      </c>
      <c r="B117" s="174" t="s">
        <v>59</v>
      </c>
      <c r="C117" s="174">
        <v>5</v>
      </c>
      <c r="D117" s="174" t="s">
        <v>55</v>
      </c>
      <c r="E117" s="174" t="s">
        <v>26</v>
      </c>
      <c r="F117" s="174" t="s">
        <v>28</v>
      </c>
      <c r="G117" s="172" t="s">
        <v>64</v>
      </c>
      <c r="H117" s="176">
        <v>65000</v>
      </c>
      <c r="I117" s="176">
        <v>0</v>
      </c>
      <c r="J117" s="181">
        <v>65000</v>
      </c>
      <c r="K117" s="176">
        <v>0</v>
      </c>
      <c r="L117" s="176">
        <v>0</v>
      </c>
      <c r="M117" s="181">
        <v>0</v>
      </c>
      <c r="N117" s="182">
        <v>65000</v>
      </c>
    </row>
    <row r="118" spans="1:14">
      <c r="A118" s="174" t="s">
        <v>19</v>
      </c>
      <c r="B118" s="197" t="s">
        <v>69</v>
      </c>
      <c r="C118" s="197"/>
      <c r="D118" s="197"/>
      <c r="E118" s="197"/>
      <c r="F118" s="197"/>
      <c r="G118" s="197"/>
      <c r="H118" s="193">
        <v>230839</v>
      </c>
      <c r="I118" s="193">
        <v>70300</v>
      </c>
      <c r="J118" s="198">
        <v>301139</v>
      </c>
      <c r="K118" s="193">
        <v>0</v>
      </c>
      <c r="L118" s="193">
        <v>0</v>
      </c>
      <c r="M118" s="198">
        <v>0</v>
      </c>
      <c r="N118" s="198">
        <v>301139</v>
      </c>
    </row>
    <row r="119" spans="1:14">
      <c r="A119" s="174" t="s">
        <v>19</v>
      </c>
      <c r="B119" s="174" t="s">
        <v>91</v>
      </c>
      <c r="C119" s="174">
        <v>1</v>
      </c>
      <c r="D119" s="174" t="s">
        <v>72</v>
      </c>
      <c r="E119" s="174" t="s">
        <v>26</v>
      </c>
      <c r="F119" s="174" t="s">
        <v>29</v>
      </c>
      <c r="G119" s="172" t="s">
        <v>73</v>
      </c>
      <c r="H119" s="176">
        <v>46000</v>
      </c>
      <c r="I119" s="176">
        <v>0</v>
      </c>
      <c r="J119" s="181">
        <v>46000</v>
      </c>
      <c r="K119" s="176">
        <v>0</v>
      </c>
      <c r="L119" s="176">
        <v>0</v>
      </c>
      <c r="M119" s="181">
        <v>0</v>
      </c>
      <c r="N119" s="182">
        <v>46000</v>
      </c>
    </row>
    <row r="120" spans="1:14">
      <c r="A120" s="174" t="s">
        <v>19</v>
      </c>
      <c r="B120" s="174" t="s">
        <v>91</v>
      </c>
      <c r="C120" s="174">
        <v>2</v>
      </c>
      <c r="D120" s="174" t="s">
        <v>74</v>
      </c>
      <c r="E120" s="174" t="s">
        <v>26</v>
      </c>
      <c r="F120" s="174" t="s">
        <v>29</v>
      </c>
      <c r="G120" s="172" t="s">
        <v>75</v>
      </c>
      <c r="H120" s="176">
        <v>6000</v>
      </c>
      <c r="I120" s="176">
        <v>0</v>
      </c>
      <c r="J120" s="181">
        <v>6000</v>
      </c>
      <c r="K120" s="176">
        <v>0</v>
      </c>
      <c r="L120" s="176">
        <v>0</v>
      </c>
      <c r="M120" s="181">
        <v>0</v>
      </c>
      <c r="N120" s="182">
        <v>6000</v>
      </c>
    </row>
    <row r="121" spans="1:14">
      <c r="A121" s="174" t="s">
        <v>19</v>
      </c>
      <c r="B121" s="197" t="s">
        <v>94</v>
      </c>
      <c r="C121" s="197"/>
      <c r="D121" s="197"/>
      <c r="E121" s="197"/>
      <c r="F121" s="197"/>
      <c r="G121" s="197"/>
      <c r="H121" s="193">
        <v>52000</v>
      </c>
      <c r="I121" s="193">
        <v>0</v>
      </c>
      <c r="J121" s="198">
        <v>52000</v>
      </c>
      <c r="K121" s="193">
        <v>0</v>
      </c>
      <c r="L121" s="193">
        <v>0</v>
      </c>
      <c r="M121" s="198">
        <v>0</v>
      </c>
      <c r="N121" s="198">
        <v>52000</v>
      </c>
    </row>
    <row r="122" spans="1:14">
      <c r="A122" s="174" t="s">
        <v>19</v>
      </c>
      <c r="B122" s="174" t="s">
        <v>307</v>
      </c>
      <c r="C122" s="174">
        <v>1</v>
      </c>
      <c r="D122" s="174" t="s">
        <v>295</v>
      </c>
      <c r="E122" s="174" t="s">
        <v>26</v>
      </c>
      <c r="F122" s="174" t="s">
        <v>29</v>
      </c>
      <c r="G122" s="172" t="s">
        <v>47</v>
      </c>
      <c r="H122" s="176">
        <v>0</v>
      </c>
      <c r="I122" s="176">
        <v>1500</v>
      </c>
      <c r="J122" s="181">
        <v>1500</v>
      </c>
      <c r="K122" s="176">
        <v>0</v>
      </c>
      <c r="L122" s="176">
        <v>0</v>
      </c>
      <c r="M122" s="181">
        <v>0</v>
      </c>
      <c r="N122" s="182">
        <v>1500</v>
      </c>
    </row>
    <row r="123" spans="1:14">
      <c r="A123" s="174" t="s">
        <v>19</v>
      </c>
      <c r="B123" s="174" t="s">
        <v>307</v>
      </c>
      <c r="C123" s="174">
        <v>2</v>
      </c>
      <c r="D123" s="174" t="s">
        <v>296</v>
      </c>
      <c r="E123" s="174" t="s">
        <v>26</v>
      </c>
      <c r="F123" s="174" t="s">
        <v>29</v>
      </c>
      <c r="G123" s="172" t="s">
        <v>47</v>
      </c>
      <c r="H123" s="176">
        <v>11000</v>
      </c>
      <c r="I123" s="176">
        <v>0</v>
      </c>
      <c r="J123" s="181">
        <v>11000</v>
      </c>
      <c r="K123" s="176">
        <v>0</v>
      </c>
      <c r="L123" s="176">
        <v>0</v>
      </c>
      <c r="M123" s="181">
        <v>0</v>
      </c>
      <c r="N123" s="182">
        <v>11000</v>
      </c>
    </row>
    <row r="124" spans="1:14">
      <c r="A124" s="174" t="s">
        <v>19</v>
      </c>
      <c r="B124" s="174" t="s">
        <v>307</v>
      </c>
      <c r="C124" s="174">
        <v>3</v>
      </c>
      <c r="D124" s="174" t="s">
        <v>297</v>
      </c>
      <c r="E124" s="174" t="s">
        <v>26</v>
      </c>
      <c r="F124" s="174" t="s">
        <v>29</v>
      </c>
      <c r="G124" s="172" t="s">
        <v>47</v>
      </c>
      <c r="H124" s="176">
        <v>4550</v>
      </c>
      <c r="I124" s="176">
        <v>0</v>
      </c>
      <c r="J124" s="181">
        <v>4550</v>
      </c>
      <c r="K124" s="176">
        <v>0</v>
      </c>
      <c r="L124" s="176">
        <v>0</v>
      </c>
      <c r="M124" s="181">
        <v>0</v>
      </c>
      <c r="N124" s="182">
        <v>4550</v>
      </c>
    </row>
    <row r="125" spans="1:14">
      <c r="A125" s="174" t="s">
        <v>19</v>
      </c>
      <c r="B125" s="174" t="s">
        <v>307</v>
      </c>
      <c r="C125" s="174">
        <v>4</v>
      </c>
      <c r="D125" s="174" t="s">
        <v>298</v>
      </c>
      <c r="E125" s="174" t="s">
        <v>26</v>
      </c>
      <c r="F125" s="174" t="s">
        <v>29</v>
      </c>
      <c r="G125" s="172" t="s">
        <v>47</v>
      </c>
      <c r="H125" s="176">
        <v>1000</v>
      </c>
      <c r="I125" s="176">
        <v>0</v>
      </c>
      <c r="J125" s="181">
        <v>1000</v>
      </c>
      <c r="K125" s="176">
        <v>0</v>
      </c>
      <c r="L125" s="176">
        <v>0</v>
      </c>
      <c r="M125" s="181">
        <v>0</v>
      </c>
      <c r="N125" s="182">
        <v>1000</v>
      </c>
    </row>
    <row r="126" spans="1:14">
      <c r="A126" s="174" t="s">
        <v>19</v>
      </c>
      <c r="B126" s="174" t="s">
        <v>307</v>
      </c>
      <c r="C126" s="174">
        <v>5</v>
      </c>
      <c r="D126" s="174" t="s">
        <v>299</v>
      </c>
      <c r="E126" s="174" t="s">
        <v>26</v>
      </c>
      <c r="F126" s="174" t="s">
        <v>28</v>
      </c>
      <c r="G126" s="172" t="s">
        <v>308</v>
      </c>
      <c r="H126" s="176">
        <v>0</v>
      </c>
      <c r="I126" s="176">
        <v>12000</v>
      </c>
      <c r="J126" s="181">
        <v>12000</v>
      </c>
      <c r="K126" s="176">
        <v>0</v>
      </c>
      <c r="L126" s="176">
        <v>0</v>
      </c>
      <c r="M126" s="181">
        <v>0</v>
      </c>
      <c r="N126" s="182">
        <v>12000</v>
      </c>
    </row>
    <row r="127" spans="1:14">
      <c r="A127" s="174" t="s">
        <v>19</v>
      </c>
      <c r="B127" s="174" t="s">
        <v>307</v>
      </c>
      <c r="C127" s="174">
        <v>6</v>
      </c>
      <c r="D127" s="174" t="s">
        <v>300</v>
      </c>
      <c r="E127" s="174" t="s">
        <v>26</v>
      </c>
      <c r="F127" s="174" t="s">
        <v>29</v>
      </c>
      <c r="G127" s="172" t="s">
        <v>47</v>
      </c>
      <c r="H127" s="176">
        <v>5145</v>
      </c>
      <c r="I127" s="176">
        <v>0</v>
      </c>
      <c r="J127" s="181">
        <v>5145</v>
      </c>
      <c r="K127" s="176">
        <v>0</v>
      </c>
      <c r="L127" s="176">
        <v>0</v>
      </c>
      <c r="M127" s="181">
        <v>0</v>
      </c>
      <c r="N127" s="182">
        <v>5145</v>
      </c>
    </row>
    <row r="128" spans="1:14">
      <c r="A128" s="174" t="s">
        <v>19</v>
      </c>
      <c r="B128" s="174" t="s">
        <v>307</v>
      </c>
      <c r="C128" s="174">
        <v>7</v>
      </c>
      <c r="D128" s="174" t="s">
        <v>301</v>
      </c>
      <c r="E128" s="174" t="s">
        <v>26</v>
      </c>
      <c r="F128" s="174" t="s">
        <v>29</v>
      </c>
      <c r="G128" s="172" t="s">
        <v>47</v>
      </c>
      <c r="H128" s="176">
        <v>0</v>
      </c>
      <c r="I128" s="176">
        <v>5000</v>
      </c>
      <c r="J128" s="181">
        <v>5000</v>
      </c>
      <c r="K128" s="176">
        <v>0</v>
      </c>
      <c r="L128" s="176">
        <v>0</v>
      </c>
      <c r="M128" s="181">
        <v>0</v>
      </c>
      <c r="N128" s="182">
        <v>5000</v>
      </c>
    </row>
    <row r="129" spans="1:14">
      <c r="A129" s="174" t="s">
        <v>19</v>
      </c>
      <c r="B129" s="174" t="s">
        <v>307</v>
      </c>
      <c r="C129" s="174">
        <v>8</v>
      </c>
      <c r="D129" s="174" t="s">
        <v>302</v>
      </c>
      <c r="E129" s="174" t="s">
        <v>26</v>
      </c>
      <c r="F129" s="174" t="s">
        <v>29</v>
      </c>
      <c r="G129" s="172" t="s">
        <v>47</v>
      </c>
      <c r="H129" s="176">
        <v>5000</v>
      </c>
      <c r="I129" s="176">
        <v>0</v>
      </c>
      <c r="J129" s="181">
        <v>5000</v>
      </c>
      <c r="K129" s="176">
        <v>0</v>
      </c>
      <c r="L129" s="176">
        <v>0</v>
      </c>
      <c r="M129" s="181">
        <v>0</v>
      </c>
      <c r="N129" s="182">
        <v>5000</v>
      </c>
    </row>
    <row r="130" spans="1:14">
      <c r="A130" s="174" t="s">
        <v>19</v>
      </c>
      <c r="B130" s="174" t="s">
        <v>307</v>
      </c>
      <c r="C130" s="174">
        <v>9</v>
      </c>
      <c r="D130" s="174" t="s">
        <v>303</v>
      </c>
      <c r="E130" s="174" t="s">
        <v>26</v>
      </c>
      <c r="F130" s="174" t="s">
        <v>29</v>
      </c>
      <c r="G130" s="172" t="s">
        <v>47</v>
      </c>
      <c r="H130" s="176">
        <v>0</v>
      </c>
      <c r="I130" s="176">
        <v>5000</v>
      </c>
      <c r="J130" s="181">
        <v>5000</v>
      </c>
      <c r="K130" s="176">
        <v>0</v>
      </c>
      <c r="L130" s="176">
        <v>0</v>
      </c>
      <c r="M130" s="181">
        <v>0</v>
      </c>
      <c r="N130" s="182">
        <v>5000</v>
      </c>
    </row>
    <row r="131" spans="1:14">
      <c r="A131" s="174" t="s">
        <v>19</v>
      </c>
      <c r="B131" s="174" t="s">
        <v>307</v>
      </c>
      <c r="C131" s="174">
        <v>10</v>
      </c>
      <c r="D131" s="174" t="s">
        <v>304</v>
      </c>
      <c r="E131" s="174" t="s">
        <v>26</v>
      </c>
      <c r="F131" s="174" t="s">
        <v>29</v>
      </c>
      <c r="G131" s="172" t="s">
        <v>47</v>
      </c>
      <c r="H131" s="176">
        <v>0</v>
      </c>
      <c r="I131" s="176">
        <v>5000</v>
      </c>
      <c r="J131" s="181">
        <v>5000</v>
      </c>
      <c r="K131" s="176">
        <v>0</v>
      </c>
      <c r="L131" s="176">
        <v>0</v>
      </c>
      <c r="M131" s="181">
        <v>0</v>
      </c>
      <c r="N131" s="182">
        <v>5000</v>
      </c>
    </row>
    <row r="132" spans="1:14">
      <c r="A132" s="174" t="s">
        <v>19</v>
      </c>
      <c r="B132" s="174" t="s">
        <v>307</v>
      </c>
      <c r="C132" s="174">
        <v>11</v>
      </c>
      <c r="D132" s="174" t="s">
        <v>305</v>
      </c>
      <c r="E132" s="174" t="s">
        <v>26</v>
      </c>
      <c r="F132" s="174" t="s">
        <v>29</v>
      </c>
      <c r="G132" s="172" t="s">
        <v>47</v>
      </c>
      <c r="H132" s="176">
        <v>0</v>
      </c>
      <c r="I132" s="176">
        <v>5000</v>
      </c>
      <c r="J132" s="181">
        <v>5000</v>
      </c>
      <c r="K132" s="176">
        <v>0</v>
      </c>
      <c r="L132" s="176">
        <v>0</v>
      </c>
      <c r="M132" s="181">
        <v>0</v>
      </c>
      <c r="N132" s="182">
        <v>5000</v>
      </c>
    </row>
    <row r="133" spans="1:14">
      <c r="A133" s="174" t="s">
        <v>19</v>
      </c>
      <c r="B133" s="174" t="s">
        <v>307</v>
      </c>
      <c r="C133" s="174">
        <v>12</v>
      </c>
      <c r="D133" s="174" t="s">
        <v>306</v>
      </c>
      <c r="E133" s="174" t="s">
        <v>26</v>
      </c>
      <c r="F133" s="174" t="s">
        <v>29</v>
      </c>
      <c r="G133" s="172" t="s">
        <v>47</v>
      </c>
      <c r="H133" s="176">
        <v>0</v>
      </c>
      <c r="I133" s="176">
        <v>1500</v>
      </c>
      <c r="J133" s="181">
        <v>1500</v>
      </c>
      <c r="K133" s="176">
        <v>0</v>
      </c>
      <c r="L133" s="176">
        <v>0</v>
      </c>
      <c r="M133" s="181">
        <v>0</v>
      </c>
      <c r="N133" s="182">
        <v>1500</v>
      </c>
    </row>
    <row r="134" spans="1:14">
      <c r="A134" s="174" t="s">
        <v>19</v>
      </c>
      <c r="B134" s="197" t="s">
        <v>309</v>
      </c>
      <c r="C134" s="197"/>
      <c r="D134" s="197"/>
      <c r="E134" s="197"/>
      <c r="F134" s="197"/>
      <c r="G134" s="197"/>
      <c r="H134" s="193">
        <v>26695</v>
      </c>
      <c r="I134" s="193">
        <v>35000</v>
      </c>
      <c r="J134" s="198">
        <v>61695</v>
      </c>
      <c r="K134" s="193">
        <v>0</v>
      </c>
      <c r="L134" s="193">
        <v>0</v>
      </c>
      <c r="M134" s="198">
        <v>0</v>
      </c>
      <c r="N134" s="198">
        <v>61695</v>
      </c>
    </row>
    <row r="135" spans="1:14">
      <c r="A135" s="174" t="s">
        <v>19</v>
      </c>
      <c r="B135" s="174" t="s">
        <v>316</v>
      </c>
      <c r="C135" s="174">
        <v>1</v>
      </c>
      <c r="D135" s="172" t="s">
        <v>317</v>
      </c>
      <c r="E135" s="174"/>
      <c r="F135" s="174"/>
      <c r="G135" s="174"/>
      <c r="H135" s="176">
        <v>65000</v>
      </c>
      <c r="I135" s="176">
        <v>0</v>
      </c>
      <c r="J135" s="181">
        <v>65000</v>
      </c>
      <c r="K135" s="176">
        <v>0</v>
      </c>
      <c r="L135" s="176">
        <v>0</v>
      </c>
      <c r="M135" s="181">
        <v>0</v>
      </c>
      <c r="N135" s="182">
        <v>65000</v>
      </c>
    </row>
    <row r="136" spans="1:14">
      <c r="A136" s="174" t="s">
        <v>19</v>
      </c>
      <c r="B136" s="174" t="s">
        <v>316</v>
      </c>
      <c r="C136" s="174">
        <v>2</v>
      </c>
      <c r="D136" s="172" t="s">
        <v>317</v>
      </c>
      <c r="E136" s="174"/>
      <c r="F136" s="174"/>
      <c r="G136" s="174"/>
      <c r="H136" s="176">
        <v>9336</v>
      </c>
      <c r="I136" s="176">
        <v>0</v>
      </c>
      <c r="J136" s="181">
        <v>9336</v>
      </c>
      <c r="K136" s="176">
        <v>0</v>
      </c>
      <c r="L136" s="176">
        <v>0</v>
      </c>
      <c r="M136" s="181">
        <v>0</v>
      </c>
      <c r="N136" s="182">
        <v>9336</v>
      </c>
    </row>
    <row r="137" spans="1:14">
      <c r="A137" s="174" t="s">
        <v>19</v>
      </c>
      <c r="B137" s="197" t="s">
        <v>318</v>
      </c>
      <c r="C137" s="197"/>
      <c r="D137" s="197"/>
      <c r="E137" s="197"/>
      <c r="F137" s="197"/>
      <c r="G137" s="197"/>
      <c r="H137" s="193">
        <v>74336</v>
      </c>
      <c r="I137" s="193">
        <v>0</v>
      </c>
      <c r="J137" s="198">
        <v>74336</v>
      </c>
      <c r="K137" s="193">
        <v>0</v>
      </c>
      <c r="L137" s="193">
        <v>0</v>
      </c>
      <c r="M137" s="198">
        <v>0</v>
      </c>
      <c r="N137" s="198">
        <v>74336</v>
      </c>
    </row>
    <row r="138" spans="1:14">
      <c r="A138" s="199" t="s">
        <v>27</v>
      </c>
      <c r="B138" s="199"/>
      <c r="C138" s="199"/>
      <c r="D138" s="199"/>
      <c r="E138" s="199"/>
      <c r="F138" s="199"/>
      <c r="G138" s="199"/>
      <c r="H138" s="187">
        <v>2271330</v>
      </c>
      <c r="I138" s="187">
        <v>303470</v>
      </c>
      <c r="J138" s="200">
        <v>2574800</v>
      </c>
      <c r="K138" s="187">
        <v>48500</v>
      </c>
      <c r="L138" s="187">
        <v>0</v>
      </c>
      <c r="M138" s="200">
        <v>48500</v>
      </c>
      <c r="N138" s="200">
        <v>2623300</v>
      </c>
    </row>
    <row r="139" spans="1:14" ht="37">
      <c r="A139" s="174" t="s">
        <v>22</v>
      </c>
      <c r="B139" s="174" t="s">
        <v>234</v>
      </c>
      <c r="C139" s="174">
        <v>1</v>
      </c>
      <c r="D139" s="174" t="s">
        <v>235</v>
      </c>
      <c r="E139" s="174" t="s">
        <v>26</v>
      </c>
      <c r="F139" s="174" t="s">
        <v>29</v>
      </c>
      <c r="G139" s="172" t="s">
        <v>332</v>
      </c>
      <c r="H139" s="176">
        <v>26400</v>
      </c>
      <c r="I139" s="176">
        <v>20000</v>
      </c>
      <c r="J139" s="181">
        <v>46400</v>
      </c>
      <c r="K139" s="176">
        <v>0</v>
      </c>
      <c r="L139" s="176">
        <v>0</v>
      </c>
      <c r="M139" s="181">
        <v>0</v>
      </c>
      <c r="N139" s="182">
        <v>46400</v>
      </c>
    </row>
    <row r="140" spans="1:14">
      <c r="A140" s="174" t="s">
        <v>22</v>
      </c>
      <c r="B140" s="174" t="s">
        <v>234</v>
      </c>
      <c r="C140" s="174">
        <v>3</v>
      </c>
      <c r="D140" s="174" t="s">
        <v>237</v>
      </c>
      <c r="E140" s="174" t="s">
        <v>26</v>
      </c>
      <c r="F140" s="174" t="s">
        <v>29</v>
      </c>
      <c r="G140" s="172" t="s">
        <v>249</v>
      </c>
      <c r="H140" s="176">
        <v>10000</v>
      </c>
      <c r="I140" s="176">
        <v>0</v>
      </c>
      <c r="J140" s="181">
        <v>10000</v>
      </c>
      <c r="K140" s="176">
        <v>0</v>
      </c>
      <c r="L140" s="176">
        <v>0</v>
      </c>
      <c r="M140" s="181">
        <v>0</v>
      </c>
      <c r="N140" s="182">
        <v>10000</v>
      </c>
    </row>
    <row r="141" spans="1:14">
      <c r="A141" s="174" t="s">
        <v>22</v>
      </c>
      <c r="B141" s="197" t="s">
        <v>294</v>
      </c>
      <c r="C141" s="197"/>
      <c r="D141" s="197"/>
      <c r="E141" s="197"/>
      <c r="F141" s="197"/>
      <c r="G141" s="197"/>
      <c r="H141" s="193">
        <v>36400</v>
      </c>
      <c r="I141" s="193">
        <v>20000</v>
      </c>
      <c r="J141" s="198">
        <v>56400</v>
      </c>
      <c r="K141" s="193">
        <v>0</v>
      </c>
      <c r="L141" s="193">
        <v>0</v>
      </c>
      <c r="M141" s="198">
        <v>0</v>
      </c>
      <c r="N141" s="198">
        <v>56400</v>
      </c>
    </row>
    <row r="142" spans="1:14">
      <c r="A142" s="174" t="s">
        <v>22</v>
      </c>
      <c r="B142" s="174" t="s">
        <v>146</v>
      </c>
      <c r="C142" s="174">
        <v>27</v>
      </c>
      <c r="D142" s="174" t="s">
        <v>163</v>
      </c>
      <c r="E142" s="174" t="s">
        <v>26</v>
      </c>
      <c r="F142" s="174" t="s">
        <v>29</v>
      </c>
      <c r="G142" s="172" t="s">
        <v>47</v>
      </c>
      <c r="H142" s="176">
        <v>7900</v>
      </c>
      <c r="I142" s="176">
        <v>0</v>
      </c>
      <c r="J142" s="181">
        <v>7900</v>
      </c>
      <c r="K142" s="176">
        <v>0</v>
      </c>
      <c r="L142" s="176">
        <v>0</v>
      </c>
      <c r="M142" s="181">
        <v>0</v>
      </c>
      <c r="N142" s="182">
        <v>7900</v>
      </c>
    </row>
    <row r="143" spans="1:14">
      <c r="A143" s="174" t="s">
        <v>22</v>
      </c>
      <c r="B143" s="174" t="s">
        <v>146</v>
      </c>
      <c r="C143" s="174">
        <v>30</v>
      </c>
      <c r="D143" s="174" t="s">
        <v>166</v>
      </c>
      <c r="E143" s="174" t="s">
        <v>26</v>
      </c>
      <c r="F143" s="174" t="s">
        <v>29</v>
      </c>
      <c r="G143" s="172" t="s">
        <v>47</v>
      </c>
      <c r="H143" s="176">
        <v>24000</v>
      </c>
      <c r="I143" s="176">
        <v>0</v>
      </c>
      <c r="J143" s="181">
        <v>24000</v>
      </c>
      <c r="K143" s="176">
        <v>0</v>
      </c>
      <c r="L143" s="176">
        <v>0</v>
      </c>
      <c r="M143" s="181">
        <v>0</v>
      </c>
      <c r="N143" s="182">
        <v>24000</v>
      </c>
    </row>
    <row r="144" spans="1:14">
      <c r="A144" s="174" t="s">
        <v>22</v>
      </c>
      <c r="B144" s="174" t="s">
        <v>146</v>
      </c>
      <c r="C144" s="174">
        <v>32</v>
      </c>
      <c r="D144" s="174" t="s">
        <v>168</v>
      </c>
      <c r="E144" s="174" t="s">
        <v>26</v>
      </c>
      <c r="F144" s="174" t="s">
        <v>29</v>
      </c>
      <c r="G144" s="172" t="s">
        <v>181</v>
      </c>
      <c r="H144" s="176">
        <v>25000</v>
      </c>
      <c r="I144" s="176">
        <v>0</v>
      </c>
      <c r="J144" s="181">
        <v>25000</v>
      </c>
      <c r="K144" s="176">
        <v>0</v>
      </c>
      <c r="L144" s="176">
        <v>0</v>
      </c>
      <c r="M144" s="181">
        <v>0</v>
      </c>
      <c r="N144" s="182">
        <v>25000</v>
      </c>
    </row>
    <row r="145" spans="1:14">
      <c r="A145" s="174" t="s">
        <v>22</v>
      </c>
      <c r="B145" s="174" t="s">
        <v>146</v>
      </c>
      <c r="C145" s="174">
        <v>33</v>
      </c>
      <c r="D145" s="174" t="s">
        <v>169</v>
      </c>
      <c r="E145" s="174" t="s">
        <v>26</v>
      </c>
      <c r="F145" s="174" t="s">
        <v>29</v>
      </c>
      <c r="G145" s="172" t="s">
        <v>47</v>
      </c>
      <c r="H145" s="176">
        <v>0</v>
      </c>
      <c r="I145" s="176">
        <v>194000</v>
      </c>
      <c r="J145" s="181">
        <v>194000</v>
      </c>
      <c r="K145" s="176">
        <v>0</v>
      </c>
      <c r="L145" s="176">
        <v>0</v>
      </c>
      <c r="M145" s="181">
        <v>0</v>
      </c>
      <c r="N145" s="182">
        <v>194000</v>
      </c>
    </row>
    <row r="146" spans="1:14">
      <c r="A146" s="174" t="s">
        <v>22</v>
      </c>
      <c r="B146" s="197" t="s">
        <v>186</v>
      </c>
      <c r="C146" s="197"/>
      <c r="D146" s="197"/>
      <c r="E146" s="197"/>
      <c r="F146" s="197"/>
      <c r="G146" s="197"/>
      <c r="H146" s="193">
        <v>56900</v>
      </c>
      <c r="I146" s="193">
        <v>194000</v>
      </c>
      <c r="J146" s="198">
        <v>250900</v>
      </c>
      <c r="K146" s="193">
        <v>0</v>
      </c>
      <c r="L146" s="193">
        <v>0</v>
      </c>
      <c r="M146" s="198">
        <v>0</v>
      </c>
      <c r="N146" s="198">
        <v>250900</v>
      </c>
    </row>
    <row r="147" spans="1:14">
      <c r="A147" s="174" t="s">
        <v>22</v>
      </c>
      <c r="B147" s="174" t="s">
        <v>232</v>
      </c>
      <c r="C147" s="174">
        <v>11</v>
      </c>
      <c r="D147" s="174" t="s">
        <v>199</v>
      </c>
      <c r="E147" s="174" t="s">
        <v>26</v>
      </c>
      <c r="F147" s="174" t="s">
        <v>29</v>
      </c>
      <c r="G147" s="172" t="s">
        <v>47</v>
      </c>
      <c r="H147" s="176">
        <v>42000</v>
      </c>
      <c r="I147" s="176">
        <v>0</v>
      </c>
      <c r="J147" s="181">
        <v>42000</v>
      </c>
      <c r="K147" s="176">
        <v>0</v>
      </c>
      <c r="L147" s="176">
        <v>0</v>
      </c>
      <c r="M147" s="181">
        <v>0</v>
      </c>
      <c r="N147" s="182">
        <v>42000</v>
      </c>
    </row>
    <row r="148" spans="1:14">
      <c r="A148" s="174" t="s">
        <v>22</v>
      </c>
      <c r="B148" s="174" t="s">
        <v>232</v>
      </c>
      <c r="C148" s="174">
        <v>12</v>
      </c>
      <c r="D148" s="174" t="s">
        <v>199</v>
      </c>
      <c r="E148" s="174" t="s">
        <v>26</v>
      </c>
      <c r="F148" s="174" t="s">
        <v>29</v>
      </c>
      <c r="G148" s="172" t="s">
        <v>47</v>
      </c>
      <c r="H148" s="176">
        <v>42000</v>
      </c>
      <c r="I148" s="176">
        <v>0</v>
      </c>
      <c r="J148" s="181">
        <v>42000</v>
      </c>
      <c r="K148" s="176">
        <v>0</v>
      </c>
      <c r="L148" s="176">
        <v>0</v>
      </c>
      <c r="M148" s="181">
        <v>0</v>
      </c>
      <c r="N148" s="182">
        <v>42000</v>
      </c>
    </row>
    <row r="149" spans="1:14">
      <c r="A149" s="174" t="s">
        <v>22</v>
      </c>
      <c r="B149" s="174" t="s">
        <v>232</v>
      </c>
      <c r="C149" s="174">
        <v>13</v>
      </c>
      <c r="D149" s="174" t="s">
        <v>200</v>
      </c>
      <c r="E149" s="174" t="s">
        <v>26</v>
      </c>
      <c r="F149" s="174" t="s">
        <v>29</v>
      </c>
      <c r="G149" s="172" t="s">
        <v>47</v>
      </c>
      <c r="H149" s="176">
        <v>36000</v>
      </c>
      <c r="I149" s="176">
        <v>0</v>
      </c>
      <c r="J149" s="181">
        <v>36000</v>
      </c>
      <c r="K149" s="176">
        <v>0</v>
      </c>
      <c r="L149" s="176">
        <v>0</v>
      </c>
      <c r="M149" s="181">
        <v>0</v>
      </c>
      <c r="N149" s="182">
        <v>36000</v>
      </c>
    </row>
    <row r="150" spans="1:14">
      <c r="A150" s="174" t="s">
        <v>22</v>
      </c>
      <c r="B150" s="174" t="s">
        <v>232</v>
      </c>
      <c r="C150" s="174">
        <v>14</v>
      </c>
      <c r="D150" s="174" t="s">
        <v>201</v>
      </c>
      <c r="E150" s="174" t="s">
        <v>26</v>
      </c>
      <c r="F150" s="174" t="s">
        <v>29</v>
      </c>
      <c r="G150" s="172" t="s">
        <v>47</v>
      </c>
      <c r="H150" s="176">
        <v>30000</v>
      </c>
      <c r="I150" s="176">
        <v>0</v>
      </c>
      <c r="J150" s="181">
        <v>30000</v>
      </c>
      <c r="K150" s="176">
        <v>0</v>
      </c>
      <c r="L150" s="176">
        <v>0</v>
      </c>
      <c r="M150" s="181">
        <v>0</v>
      </c>
      <c r="N150" s="182">
        <v>30000</v>
      </c>
    </row>
    <row r="151" spans="1:14">
      <c r="A151" s="174" t="s">
        <v>22</v>
      </c>
      <c r="B151" s="174" t="s">
        <v>232</v>
      </c>
      <c r="C151" s="174">
        <v>15</v>
      </c>
      <c r="D151" s="174" t="s">
        <v>202</v>
      </c>
      <c r="E151" s="174" t="s">
        <v>26</v>
      </c>
      <c r="F151" s="174" t="s">
        <v>29</v>
      </c>
      <c r="G151" s="172" t="s">
        <v>47</v>
      </c>
      <c r="H151" s="176">
        <v>42000</v>
      </c>
      <c r="I151" s="176">
        <v>0</v>
      </c>
      <c r="J151" s="181">
        <v>42000</v>
      </c>
      <c r="K151" s="176">
        <v>0</v>
      </c>
      <c r="L151" s="176">
        <v>0</v>
      </c>
      <c r="M151" s="181">
        <v>0</v>
      </c>
      <c r="N151" s="182">
        <v>42000</v>
      </c>
    </row>
    <row r="152" spans="1:14">
      <c r="A152" s="174" t="s">
        <v>22</v>
      </c>
      <c r="B152" s="174" t="s">
        <v>232</v>
      </c>
      <c r="C152" s="174">
        <v>16</v>
      </c>
      <c r="D152" s="174" t="s">
        <v>203</v>
      </c>
      <c r="E152" s="174" t="s">
        <v>26</v>
      </c>
      <c r="F152" s="174" t="s">
        <v>29</v>
      </c>
      <c r="G152" s="172" t="s">
        <v>47</v>
      </c>
      <c r="H152" s="176">
        <v>15000</v>
      </c>
      <c r="I152" s="176">
        <v>0</v>
      </c>
      <c r="J152" s="181">
        <v>15000</v>
      </c>
      <c r="K152" s="176">
        <v>0</v>
      </c>
      <c r="L152" s="176">
        <v>0</v>
      </c>
      <c r="M152" s="181">
        <v>0</v>
      </c>
      <c r="N152" s="182">
        <v>15000</v>
      </c>
    </row>
    <row r="153" spans="1:14">
      <c r="A153" s="174" t="s">
        <v>22</v>
      </c>
      <c r="B153" s="174" t="s">
        <v>232</v>
      </c>
      <c r="C153" s="174">
        <v>17</v>
      </c>
      <c r="D153" s="174" t="s">
        <v>204</v>
      </c>
      <c r="E153" s="174" t="s">
        <v>26</v>
      </c>
      <c r="F153" s="174" t="s">
        <v>29</v>
      </c>
      <c r="G153" s="172" t="s">
        <v>47</v>
      </c>
      <c r="H153" s="176">
        <v>45000</v>
      </c>
      <c r="I153" s="176">
        <v>0</v>
      </c>
      <c r="J153" s="181">
        <v>45000</v>
      </c>
      <c r="K153" s="176">
        <v>0</v>
      </c>
      <c r="L153" s="176">
        <v>0</v>
      </c>
      <c r="M153" s="181">
        <v>0</v>
      </c>
      <c r="N153" s="182">
        <v>45000</v>
      </c>
    </row>
    <row r="154" spans="1:14">
      <c r="A154" s="174" t="s">
        <v>22</v>
      </c>
      <c r="B154" s="174" t="s">
        <v>232</v>
      </c>
      <c r="C154" s="174">
        <v>18</v>
      </c>
      <c r="D154" s="174" t="s">
        <v>205</v>
      </c>
      <c r="E154" s="174" t="s">
        <v>26</v>
      </c>
      <c r="F154" s="174" t="s">
        <v>29</v>
      </c>
      <c r="G154" s="172" t="s">
        <v>47</v>
      </c>
      <c r="H154" s="176">
        <v>40000</v>
      </c>
      <c r="I154" s="176">
        <v>0</v>
      </c>
      <c r="J154" s="181">
        <v>40000</v>
      </c>
      <c r="K154" s="176">
        <v>0</v>
      </c>
      <c r="L154" s="176">
        <v>0</v>
      </c>
      <c r="M154" s="181">
        <v>0</v>
      </c>
      <c r="N154" s="182">
        <v>40000</v>
      </c>
    </row>
    <row r="155" spans="1:14">
      <c r="A155" s="174" t="s">
        <v>22</v>
      </c>
      <c r="B155" s="174" t="s">
        <v>232</v>
      </c>
      <c r="C155" s="174">
        <v>19</v>
      </c>
      <c r="D155" s="174" t="s">
        <v>206</v>
      </c>
      <c r="E155" s="174" t="s">
        <v>26</v>
      </c>
      <c r="F155" s="174" t="s">
        <v>29</v>
      </c>
      <c r="G155" s="172" t="s">
        <v>47</v>
      </c>
      <c r="H155" s="176">
        <v>15000</v>
      </c>
      <c r="I155" s="176">
        <v>0</v>
      </c>
      <c r="J155" s="181">
        <v>15000</v>
      </c>
      <c r="K155" s="176">
        <v>0</v>
      </c>
      <c r="L155" s="176">
        <v>0</v>
      </c>
      <c r="M155" s="181">
        <v>0</v>
      </c>
      <c r="N155" s="182">
        <v>15000</v>
      </c>
    </row>
    <row r="156" spans="1:14">
      <c r="A156" s="174" t="s">
        <v>22</v>
      </c>
      <c r="B156" s="174" t="s">
        <v>232</v>
      </c>
      <c r="C156" s="174">
        <v>20</v>
      </c>
      <c r="D156" s="174" t="s">
        <v>207</v>
      </c>
      <c r="E156" s="174" t="s">
        <v>26</v>
      </c>
      <c r="F156" s="174" t="s">
        <v>29</v>
      </c>
      <c r="G156" s="172" t="s">
        <v>47</v>
      </c>
      <c r="H156" s="176">
        <v>42000</v>
      </c>
      <c r="I156" s="176">
        <v>0</v>
      </c>
      <c r="J156" s="181">
        <v>42000</v>
      </c>
      <c r="K156" s="176">
        <v>0</v>
      </c>
      <c r="L156" s="176">
        <v>0</v>
      </c>
      <c r="M156" s="181">
        <v>0</v>
      </c>
      <c r="N156" s="182">
        <v>42000</v>
      </c>
    </row>
    <row r="157" spans="1:14">
      <c r="A157" s="174" t="s">
        <v>22</v>
      </c>
      <c r="B157" s="174" t="s">
        <v>232</v>
      </c>
      <c r="C157" s="174">
        <v>21</v>
      </c>
      <c r="D157" s="174" t="s">
        <v>208</v>
      </c>
      <c r="E157" s="174" t="s">
        <v>26</v>
      </c>
      <c r="F157" s="174" t="s">
        <v>29</v>
      </c>
      <c r="G157" s="172" t="s">
        <v>47</v>
      </c>
      <c r="H157" s="176">
        <v>30000</v>
      </c>
      <c r="I157" s="176">
        <v>0</v>
      </c>
      <c r="J157" s="181">
        <v>30000</v>
      </c>
      <c r="K157" s="176">
        <v>0</v>
      </c>
      <c r="L157" s="176">
        <v>0</v>
      </c>
      <c r="M157" s="181">
        <v>0</v>
      </c>
      <c r="N157" s="182">
        <v>30000</v>
      </c>
    </row>
    <row r="158" spans="1:14">
      <c r="A158" s="174" t="s">
        <v>22</v>
      </c>
      <c r="B158" s="174" t="s">
        <v>232</v>
      </c>
      <c r="C158" s="174">
        <v>22</v>
      </c>
      <c r="D158" s="174" t="s">
        <v>209</v>
      </c>
      <c r="E158" s="174" t="s">
        <v>26</v>
      </c>
      <c r="F158" s="174" t="s">
        <v>29</v>
      </c>
      <c r="G158" s="172" t="s">
        <v>47</v>
      </c>
      <c r="H158" s="176">
        <v>237040</v>
      </c>
      <c r="I158" s="176">
        <v>0</v>
      </c>
      <c r="J158" s="181">
        <v>237040</v>
      </c>
      <c r="K158" s="176">
        <v>0</v>
      </c>
      <c r="L158" s="176">
        <v>0</v>
      </c>
      <c r="M158" s="181">
        <v>0</v>
      </c>
      <c r="N158" s="182">
        <v>237040</v>
      </c>
    </row>
    <row r="159" spans="1:14">
      <c r="A159" s="174" t="s">
        <v>22</v>
      </c>
      <c r="B159" s="174" t="s">
        <v>232</v>
      </c>
      <c r="C159" s="174">
        <v>24</v>
      </c>
      <c r="D159" s="174" t="s">
        <v>211</v>
      </c>
      <c r="E159" s="174" t="s">
        <v>26</v>
      </c>
      <c r="F159" s="174" t="s">
        <v>29</v>
      </c>
      <c r="G159" s="172" t="s">
        <v>47</v>
      </c>
      <c r="H159" s="176">
        <v>500000</v>
      </c>
      <c r="I159" s="176">
        <v>0</v>
      </c>
      <c r="J159" s="181">
        <v>500000</v>
      </c>
      <c r="K159" s="176">
        <v>0</v>
      </c>
      <c r="L159" s="176">
        <v>0</v>
      </c>
      <c r="M159" s="181">
        <v>0</v>
      </c>
      <c r="N159" s="182">
        <v>500000</v>
      </c>
    </row>
    <row r="160" spans="1:14">
      <c r="A160" s="174" t="s">
        <v>22</v>
      </c>
      <c r="B160" s="174" t="s">
        <v>232</v>
      </c>
      <c r="C160" s="174">
        <v>28</v>
      </c>
      <c r="D160" s="174" t="s">
        <v>215</v>
      </c>
      <c r="E160" s="174" t="s">
        <v>26</v>
      </c>
      <c r="F160" s="174" t="s">
        <v>29</v>
      </c>
      <c r="G160" s="172" t="s">
        <v>47</v>
      </c>
      <c r="H160" s="176">
        <v>0</v>
      </c>
      <c r="I160" s="176">
        <v>250000</v>
      </c>
      <c r="J160" s="181">
        <v>250000</v>
      </c>
      <c r="K160" s="176">
        <v>0</v>
      </c>
      <c r="L160" s="176">
        <v>0</v>
      </c>
      <c r="M160" s="181">
        <v>0</v>
      </c>
      <c r="N160" s="182">
        <v>250000</v>
      </c>
    </row>
    <row r="161" spans="1:14">
      <c r="A161" s="174" t="s">
        <v>22</v>
      </c>
      <c r="B161" s="174" t="s">
        <v>232</v>
      </c>
      <c r="C161" s="174">
        <v>29</v>
      </c>
      <c r="D161" s="174" t="s">
        <v>216</v>
      </c>
      <c r="E161" s="174" t="s">
        <v>26</v>
      </c>
      <c r="F161" s="174" t="s">
        <v>29</v>
      </c>
      <c r="G161" s="172" t="s">
        <v>47</v>
      </c>
      <c r="H161" s="176">
        <v>0</v>
      </c>
      <c r="I161" s="176">
        <v>100000</v>
      </c>
      <c r="J161" s="181">
        <v>100000</v>
      </c>
      <c r="K161" s="176">
        <v>0</v>
      </c>
      <c r="L161" s="176">
        <v>0</v>
      </c>
      <c r="M161" s="181">
        <v>0</v>
      </c>
      <c r="N161" s="182">
        <v>100000</v>
      </c>
    </row>
    <row r="162" spans="1:14">
      <c r="A162" s="174" t="s">
        <v>22</v>
      </c>
      <c r="B162" s="174" t="s">
        <v>232</v>
      </c>
      <c r="C162" s="174">
        <v>30</v>
      </c>
      <c r="D162" s="174" t="s">
        <v>217</v>
      </c>
      <c r="E162" s="174" t="s">
        <v>26</v>
      </c>
      <c r="F162" s="174" t="s">
        <v>29</v>
      </c>
      <c r="G162" s="172" t="s">
        <v>47</v>
      </c>
      <c r="H162" s="176">
        <v>0</v>
      </c>
      <c r="I162" s="176">
        <v>50000</v>
      </c>
      <c r="J162" s="181">
        <v>50000</v>
      </c>
      <c r="K162" s="176">
        <v>0</v>
      </c>
      <c r="L162" s="176">
        <v>0</v>
      </c>
      <c r="M162" s="181">
        <v>0</v>
      </c>
      <c r="N162" s="182">
        <v>50000</v>
      </c>
    </row>
    <row r="163" spans="1:14">
      <c r="A163" s="174" t="s">
        <v>22</v>
      </c>
      <c r="B163" s="174" t="s">
        <v>232</v>
      </c>
      <c r="C163" s="174">
        <v>34</v>
      </c>
      <c r="D163" s="174" t="s">
        <v>221</v>
      </c>
      <c r="E163" s="174" t="s">
        <v>26</v>
      </c>
      <c r="F163" s="174" t="s">
        <v>29</v>
      </c>
      <c r="G163" s="172" t="s">
        <v>47</v>
      </c>
      <c r="H163" s="176">
        <v>0</v>
      </c>
      <c r="I163" s="176">
        <v>15000</v>
      </c>
      <c r="J163" s="181">
        <v>15000</v>
      </c>
      <c r="K163" s="176">
        <v>0</v>
      </c>
      <c r="L163" s="176">
        <v>0</v>
      </c>
      <c r="M163" s="181">
        <v>0</v>
      </c>
      <c r="N163" s="182">
        <v>15000</v>
      </c>
    </row>
    <row r="164" spans="1:14">
      <c r="A164" s="174" t="s">
        <v>22</v>
      </c>
      <c r="B164" s="197" t="s">
        <v>233</v>
      </c>
      <c r="C164" s="197"/>
      <c r="D164" s="197"/>
      <c r="E164" s="197"/>
      <c r="F164" s="197"/>
      <c r="G164" s="197"/>
      <c r="H164" s="193">
        <v>1116040</v>
      </c>
      <c r="I164" s="193">
        <v>415000</v>
      </c>
      <c r="J164" s="198">
        <v>1531040</v>
      </c>
      <c r="K164" s="193">
        <v>0</v>
      </c>
      <c r="L164" s="193">
        <v>0</v>
      </c>
      <c r="M164" s="198">
        <v>0</v>
      </c>
      <c r="N164" s="198">
        <v>1531040</v>
      </c>
    </row>
    <row r="165" spans="1:14" ht="25">
      <c r="A165" s="174" t="s">
        <v>22</v>
      </c>
      <c r="B165" s="174" t="s">
        <v>312</v>
      </c>
      <c r="C165" s="174">
        <v>2</v>
      </c>
      <c r="D165" s="174" t="s">
        <v>311</v>
      </c>
      <c r="E165" s="174" t="s">
        <v>26</v>
      </c>
      <c r="F165" s="174" t="s">
        <v>29</v>
      </c>
      <c r="G165" s="172" t="s">
        <v>314</v>
      </c>
      <c r="H165" s="176">
        <v>5000</v>
      </c>
      <c r="I165" s="176">
        <v>0</v>
      </c>
      <c r="J165" s="181">
        <v>5000</v>
      </c>
      <c r="K165" s="176">
        <v>0</v>
      </c>
      <c r="L165" s="176">
        <v>0</v>
      </c>
      <c r="M165" s="181">
        <v>0</v>
      </c>
      <c r="N165" s="182">
        <v>5000</v>
      </c>
    </row>
    <row r="166" spans="1:14">
      <c r="A166" s="174" t="s">
        <v>22</v>
      </c>
      <c r="B166" s="197" t="s">
        <v>315</v>
      </c>
      <c r="C166" s="197"/>
      <c r="D166" s="197"/>
      <c r="E166" s="197"/>
      <c r="F166" s="197"/>
      <c r="G166" s="197"/>
      <c r="H166" s="193">
        <v>5000</v>
      </c>
      <c r="I166" s="193">
        <v>0</v>
      </c>
      <c r="J166" s="198">
        <v>5000</v>
      </c>
      <c r="K166" s="193">
        <v>0</v>
      </c>
      <c r="L166" s="193">
        <v>0</v>
      </c>
      <c r="M166" s="198">
        <v>0</v>
      </c>
      <c r="N166" s="198">
        <v>5000</v>
      </c>
    </row>
    <row r="167" spans="1:14">
      <c r="A167" s="174" t="s">
        <v>22</v>
      </c>
      <c r="B167" s="174" t="s">
        <v>132</v>
      </c>
      <c r="C167" s="174">
        <v>1</v>
      </c>
      <c r="D167" s="174" t="s">
        <v>127</v>
      </c>
      <c r="E167" s="174" t="s">
        <v>26</v>
      </c>
      <c r="F167" s="174" t="s">
        <v>29</v>
      </c>
      <c r="G167" s="172" t="s">
        <v>47</v>
      </c>
      <c r="H167" s="176">
        <v>10404</v>
      </c>
      <c r="I167" s="176">
        <v>0</v>
      </c>
      <c r="J167" s="181">
        <v>10404</v>
      </c>
      <c r="K167" s="176">
        <v>0</v>
      </c>
      <c r="L167" s="176">
        <v>0</v>
      </c>
      <c r="M167" s="181">
        <v>0</v>
      </c>
      <c r="N167" s="182">
        <v>10404</v>
      </c>
    </row>
    <row r="168" spans="1:14">
      <c r="A168" s="174" t="s">
        <v>22</v>
      </c>
      <c r="B168" s="174" t="s">
        <v>132</v>
      </c>
      <c r="C168" s="174">
        <v>2</v>
      </c>
      <c r="D168" s="174" t="s">
        <v>128</v>
      </c>
      <c r="E168" s="174" t="s">
        <v>26</v>
      </c>
      <c r="F168" s="174" t="s">
        <v>29</v>
      </c>
      <c r="G168" s="172" t="s">
        <v>47</v>
      </c>
      <c r="H168" s="176">
        <v>10404</v>
      </c>
      <c r="I168" s="176">
        <v>0</v>
      </c>
      <c r="J168" s="181">
        <v>10404</v>
      </c>
      <c r="K168" s="176">
        <v>0</v>
      </c>
      <c r="L168" s="176">
        <v>0</v>
      </c>
      <c r="M168" s="181">
        <v>0</v>
      </c>
      <c r="N168" s="182">
        <v>10404</v>
      </c>
    </row>
    <row r="169" spans="1:14">
      <c r="A169" s="174" t="s">
        <v>22</v>
      </c>
      <c r="B169" s="174" t="s">
        <v>132</v>
      </c>
      <c r="C169" s="174">
        <v>3</v>
      </c>
      <c r="D169" s="174" t="s">
        <v>134</v>
      </c>
      <c r="E169" s="174" t="s">
        <v>26</v>
      </c>
      <c r="F169" s="174" t="s">
        <v>29</v>
      </c>
      <c r="G169" s="172" t="s">
        <v>47</v>
      </c>
      <c r="H169" s="176">
        <v>32000</v>
      </c>
      <c r="I169" s="176">
        <v>0</v>
      </c>
      <c r="J169" s="181">
        <v>32000</v>
      </c>
      <c r="K169" s="176">
        <v>0</v>
      </c>
      <c r="L169" s="176">
        <v>0</v>
      </c>
      <c r="M169" s="181">
        <v>0</v>
      </c>
      <c r="N169" s="182">
        <v>32000</v>
      </c>
    </row>
    <row r="170" spans="1:14">
      <c r="A170" s="174" t="s">
        <v>22</v>
      </c>
      <c r="B170" s="197" t="s">
        <v>133</v>
      </c>
      <c r="C170" s="197"/>
      <c r="D170" s="197"/>
      <c r="E170" s="197"/>
      <c r="F170" s="197"/>
      <c r="G170" s="197"/>
      <c r="H170" s="193">
        <v>52808</v>
      </c>
      <c r="I170" s="193">
        <v>0</v>
      </c>
      <c r="J170" s="198">
        <v>52808</v>
      </c>
      <c r="K170" s="193">
        <v>0</v>
      </c>
      <c r="L170" s="193">
        <v>0</v>
      </c>
      <c r="M170" s="198">
        <v>0</v>
      </c>
      <c r="N170" s="198">
        <v>52808</v>
      </c>
    </row>
    <row r="171" spans="1:14">
      <c r="A171" s="174" t="s">
        <v>22</v>
      </c>
      <c r="B171" s="174" t="s">
        <v>42</v>
      </c>
      <c r="C171" s="174">
        <v>1</v>
      </c>
      <c r="D171" s="174" t="s">
        <v>36</v>
      </c>
      <c r="E171" s="174" t="s">
        <v>26</v>
      </c>
      <c r="F171" s="174" t="s">
        <v>28</v>
      </c>
      <c r="G171" s="172" t="s">
        <v>47</v>
      </c>
      <c r="H171" s="176">
        <v>61400</v>
      </c>
      <c r="I171" s="176">
        <v>0</v>
      </c>
      <c r="J171" s="181">
        <v>61400</v>
      </c>
      <c r="K171" s="176">
        <v>0</v>
      </c>
      <c r="L171" s="176">
        <v>0</v>
      </c>
      <c r="M171" s="181">
        <v>0</v>
      </c>
      <c r="N171" s="182">
        <v>61400</v>
      </c>
    </row>
    <row r="172" spans="1:14" ht="25">
      <c r="A172" s="174" t="s">
        <v>22</v>
      </c>
      <c r="B172" s="174" t="s">
        <v>42</v>
      </c>
      <c r="C172" s="174">
        <v>3</v>
      </c>
      <c r="D172" s="174" t="s">
        <v>39</v>
      </c>
      <c r="E172" s="174" t="s">
        <v>26</v>
      </c>
      <c r="F172" s="174" t="s">
        <v>29</v>
      </c>
      <c r="G172" s="172" t="s">
        <v>40</v>
      </c>
      <c r="H172" s="176">
        <v>51000</v>
      </c>
      <c r="I172" s="176">
        <v>0</v>
      </c>
      <c r="J172" s="181">
        <v>51000</v>
      </c>
      <c r="K172" s="176">
        <v>0</v>
      </c>
      <c r="L172" s="176">
        <v>0</v>
      </c>
      <c r="M172" s="181">
        <v>0</v>
      </c>
      <c r="N172" s="182">
        <v>51000</v>
      </c>
    </row>
    <row r="173" spans="1:14">
      <c r="A173" s="174" t="s">
        <v>22</v>
      </c>
      <c r="B173" s="197" t="s">
        <v>45</v>
      </c>
      <c r="C173" s="197"/>
      <c r="D173" s="197"/>
      <c r="E173" s="197"/>
      <c r="F173" s="197"/>
      <c r="G173" s="197"/>
      <c r="H173" s="193">
        <v>112400</v>
      </c>
      <c r="I173" s="193">
        <v>0</v>
      </c>
      <c r="J173" s="198">
        <v>112400</v>
      </c>
      <c r="K173" s="193">
        <v>0</v>
      </c>
      <c r="L173" s="193">
        <v>0</v>
      </c>
      <c r="M173" s="198">
        <v>0</v>
      </c>
      <c r="N173" s="198">
        <v>112400</v>
      </c>
    </row>
    <row r="174" spans="1:14">
      <c r="A174" s="174" t="s">
        <v>22</v>
      </c>
      <c r="B174" s="174" t="s">
        <v>59</v>
      </c>
      <c r="C174" s="174">
        <v>7</v>
      </c>
      <c r="D174" s="174" t="s">
        <v>57</v>
      </c>
      <c r="E174" s="174" t="s">
        <v>26</v>
      </c>
      <c r="F174" s="174" t="s">
        <v>29</v>
      </c>
      <c r="G174" s="172" t="s">
        <v>66</v>
      </c>
      <c r="H174" s="176">
        <v>0</v>
      </c>
      <c r="I174" s="176">
        <v>75000</v>
      </c>
      <c r="J174" s="181">
        <v>75000</v>
      </c>
      <c r="K174" s="176">
        <v>0</v>
      </c>
      <c r="L174" s="176">
        <v>0</v>
      </c>
      <c r="M174" s="181">
        <v>0</v>
      </c>
      <c r="N174" s="182">
        <v>75000</v>
      </c>
    </row>
    <row r="175" spans="1:14">
      <c r="A175" s="174" t="s">
        <v>22</v>
      </c>
      <c r="B175" s="197" t="s">
        <v>69</v>
      </c>
      <c r="C175" s="197"/>
      <c r="D175" s="197"/>
      <c r="E175" s="197"/>
      <c r="F175" s="197"/>
      <c r="G175" s="197"/>
      <c r="H175" s="193">
        <v>0</v>
      </c>
      <c r="I175" s="193">
        <v>75000</v>
      </c>
      <c r="J175" s="198">
        <v>75000</v>
      </c>
      <c r="K175" s="193">
        <v>0</v>
      </c>
      <c r="L175" s="193">
        <v>0</v>
      </c>
      <c r="M175" s="198">
        <v>0</v>
      </c>
      <c r="N175" s="198">
        <v>75000</v>
      </c>
    </row>
    <row r="176" spans="1:14">
      <c r="A176" s="199" t="s">
        <v>48</v>
      </c>
      <c r="B176" s="199"/>
      <c r="C176" s="199"/>
      <c r="D176" s="199"/>
      <c r="E176" s="199"/>
      <c r="F176" s="199"/>
      <c r="G176" s="199"/>
      <c r="H176" s="187">
        <v>1379548</v>
      </c>
      <c r="I176" s="187">
        <v>704000</v>
      </c>
      <c r="J176" s="200">
        <v>2083548</v>
      </c>
      <c r="K176" s="187">
        <v>0</v>
      </c>
      <c r="L176" s="187">
        <v>0</v>
      </c>
      <c r="M176" s="200">
        <v>0</v>
      </c>
      <c r="N176" s="200">
        <v>2083548</v>
      </c>
    </row>
    <row r="177" spans="1:14">
      <c r="A177" s="174" t="s">
        <v>23</v>
      </c>
      <c r="B177" s="174" t="s">
        <v>234</v>
      </c>
      <c r="C177" s="174">
        <v>16</v>
      </c>
      <c r="D177" s="174" t="s">
        <v>262</v>
      </c>
      <c r="E177" s="174" t="s">
        <v>152</v>
      </c>
      <c r="F177" s="174" t="s">
        <v>29</v>
      </c>
      <c r="G177" s="172" t="s">
        <v>250</v>
      </c>
      <c r="H177" s="176">
        <v>0</v>
      </c>
      <c r="I177" s="176">
        <v>0</v>
      </c>
      <c r="J177" s="181">
        <v>0</v>
      </c>
      <c r="K177" s="176">
        <v>20000</v>
      </c>
      <c r="L177" s="176">
        <v>0</v>
      </c>
      <c r="M177" s="181">
        <v>20000</v>
      </c>
      <c r="N177" s="182">
        <v>20000</v>
      </c>
    </row>
    <row r="178" spans="1:14">
      <c r="A178" s="174" t="s">
        <v>23</v>
      </c>
      <c r="B178" s="197" t="s">
        <v>294</v>
      </c>
      <c r="C178" s="197"/>
      <c r="D178" s="197"/>
      <c r="E178" s="197"/>
      <c r="F178" s="197"/>
      <c r="G178" s="197"/>
      <c r="H178" s="193">
        <v>0</v>
      </c>
      <c r="I178" s="193">
        <v>0</v>
      </c>
      <c r="J178" s="198">
        <v>0</v>
      </c>
      <c r="K178" s="193">
        <v>20000</v>
      </c>
      <c r="L178" s="193">
        <v>0</v>
      </c>
      <c r="M178" s="198">
        <v>20000</v>
      </c>
      <c r="N178" s="198">
        <v>20000</v>
      </c>
    </row>
    <row r="179" spans="1:14">
      <c r="A179" s="174" t="s">
        <v>23</v>
      </c>
      <c r="B179" s="174" t="s">
        <v>146</v>
      </c>
      <c r="C179" s="174">
        <v>12</v>
      </c>
      <c r="D179" s="174" t="s">
        <v>147</v>
      </c>
      <c r="E179" s="174" t="s">
        <v>26</v>
      </c>
      <c r="F179" s="174" t="s">
        <v>29</v>
      </c>
      <c r="G179" s="172" t="s">
        <v>47</v>
      </c>
      <c r="H179" s="176">
        <v>42000</v>
      </c>
      <c r="I179" s="176">
        <v>0</v>
      </c>
      <c r="J179" s="181">
        <v>42000</v>
      </c>
      <c r="K179" s="176">
        <v>0</v>
      </c>
      <c r="L179" s="176">
        <v>0</v>
      </c>
      <c r="M179" s="181">
        <v>0</v>
      </c>
      <c r="N179" s="182">
        <v>42000</v>
      </c>
    </row>
    <row r="180" spans="1:14">
      <c r="A180" s="174" t="s">
        <v>23</v>
      </c>
      <c r="B180" s="174" t="s">
        <v>146</v>
      </c>
      <c r="C180" s="174">
        <v>13</v>
      </c>
      <c r="D180" s="174" t="s">
        <v>148</v>
      </c>
      <c r="E180" s="174" t="s">
        <v>26</v>
      </c>
      <c r="F180" s="174" t="s">
        <v>29</v>
      </c>
      <c r="G180" s="172" t="s">
        <v>47</v>
      </c>
      <c r="H180" s="176">
        <v>38000</v>
      </c>
      <c r="I180" s="176">
        <v>0</v>
      </c>
      <c r="J180" s="181">
        <v>38000</v>
      </c>
      <c r="K180" s="176">
        <v>0</v>
      </c>
      <c r="L180" s="176">
        <v>0</v>
      </c>
      <c r="M180" s="181">
        <v>0</v>
      </c>
      <c r="N180" s="182">
        <v>38000</v>
      </c>
    </row>
    <row r="181" spans="1:14">
      <c r="A181" s="174" t="s">
        <v>23</v>
      </c>
      <c r="B181" s="174" t="s">
        <v>146</v>
      </c>
      <c r="C181" s="174">
        <v>14</v>
      </c>
      <c r="D181" s="174" t="s">
        <v>149</v>
      </c>
      <c r="E181" s="174" t="s">
        <v>26</v>
      </c>
      <c r="F181" s="174" t="s">
        <v>29</v>
      </c>
      <c r="G181" s="172" t="s">
        <v>47</v>
      </c>
      <c r="H181" s="176">
        <v>24000</v>
      </c>
      <c r="I181" s="176">
        <v>0</v>
      </c>
      <c r="J181" s="181">
        <v>24000</v>
      </c>
      <c r="K181" s="176">
        <v>0</v>
      </c>
      <c r="L181" s="176">
        <v>0</v>
      </c>
      <c r="M181" s="181">
        <v>0</v>
      </c>
      <c r="N181" s="182">
        <v>24000</v>
      </c>
    </row>
    <row r="182" spans="1:14">
      <c r="A182" s="174" t="s">
        <v>23</v>
      </c>
      <c r="B182" s="174" t="s">
        <v>146</v>
      </c>
      <c r="C182" s="174">
        <v>15</v>
      </c>
      <c r="D182" s="174" t="s">
        <v>150</v>
      </c>
      <c r="E182" s="174" t="s">
        <v>26</v>
      </c>
      <c r="F182" s="174" t="s">
        <v>29</v>
      </c>
      <c r="G182" s="172" t="s">
        <v>47</v>
      </c>
      <c r="H182" s="176">
        <v>14000</v>
      </c>
      <c r="I182" s="176">
        <v>0</v>
      </c>
      <c r="J182" s="181">
        <v>14000</v>
      </c>
      <c r="K182" s="176">
        <v>0</v>
      </c>
      <c r="L182" s="176">
        <v>0</v>
      </c>
      <c r="M182" s="181">
        <v>0</v>
      </c>
      <c r="N182" s="182">
        <v>14000</v>
      </c>
    </row>
    <row r="183" spans="1:14">
      <c r="A183" s="174" t="s">
        <v>23</v>
      </c>
      <c r="B183" s="174" t="s">
        <v>146</v>
      </c>
      <c r="C183" s="174">
        <v>24</v>
      </c>
      <c r="D183" s="174" t="s">
        <v>160</v>
      </c>
      <c r="E183" s="174" t="s">
        <v>26</v>
      </c>
      <c r="F183" s="174" t="s">
        <v>29</v>
      </c>
      <c r="G183" s="172" t="s">
        <v>178</v>
      </c>
      <c r="H183" s="176">
        <v>25000</v>
      </c>
      <c r="I183" s="176">
        <v>0</v>
      </c>
      <c r="J183" s="181">
        <v>25000</v>
      </c>
      <c r="K183" s="176">
        <v>0</v>
      </c>
      <c r="L183" s="176">
        <v>0</v>
      </c>
      <c r="M183" s="181">
        <v>0</v>
      </c>
      <c r="N183" s="182">
        <v>25000</v>
      </c>
    </row>
    <row r="184" spans="1:14">
      <c r="A184" s="174" t="s">
        <v>23</v>
      </c>
      <c r="B184" s="174" t="s">
        <v>146</v>
      </c>
      <c r="C184" s="174">
        <v>29</v>
      </c>
      <c r="D184" s="174" t="s">
        <v>165</v>
      </c>
      <c r="E184" s="174" t="s">
        <v>26</v>
      </c>
      <c r="F184" s="174" t="s">
        <v>29</v>
      </c>
      <c r="G184" s="172" t="s">
        <v>180</v>
      </c>
      <c r="H184" s="176">
        <v>67000</v>
      </c>
      <c r="I184" s="176">
        <v>0</v>
      </c>
      <c r="J184" s="181">
        <v>67000</v>
      </c>
      <c r="K184" s="176">
        <v>0</v>
      </c>
      <c r="L184" s="176">
        <v>0</v>
      </c>
      <c r="M184" s="181">
        <v>0</v>
      </c>
      <c r="N184" s="182">
        <v>67000</v>
      </c>
    </row>
    <row r="185" spans="1:14">
      <c r="A185" s="174" t="s">
        <v>23</v>
      </c>
      <c r="B185" s="174" t="s">
        <v>146</v>
      </c>
      <c r="C185" s="174">
        <v>31</v>
      </c>
      <c r="D185" s="174" t="s">
        <v>167</v>
      </c>
      <c r="E185" s="174" t="s">
        <v>26</v>
      </c>
      <c r="F185" s="174" t="s">
        <v>29</v>
      </c>
      <c r="G185" s="172" t="s">
        <v>47</v>
      </c>
      <c r="H185" s="176">
        <v>7500</v>
      </c>
      <c r="I185" s="176">
        <v>0</v>
      </c>
      <c r="J185" s="181">
        <v>7500</v>
      </c>
      <c r="K185" s="176">
        <v>0</v>
      </c>
      <c r="L185" s="176">
        <v>0</v>
      </c>
      <c r="M185" s="181">
        <v>0</v>
      </c>
      <c r="N185" s="182">
        <v>7500</v>
      </c>
    </row>
    <row r="186" spans="1:14">
      <c r="A186" s="174" t="s">
        <v>23</v>
      </c>
      <c r="B186" s="197" t="s">
        <v>186</v>
      </c>
      <c r="C186" s="197"/>
      <c r="D186" s="197"/>
      <c r="E186" s="197"/>
      <c r="F186" s="197"/>
      <c r="G186" s="197"/>
      <c r="H186" s="193">
        <v>217500</v>
      </c>
      <c r="I186" s="193">
        <v>0</v>
      </c>
      <c r="J186" s="198">
        <v>217500</v>
      </c>
      <c r="K186" s="193">
        <v>0</v>
      </c>
      <c r="L186" s="193">
        <v>0</v>
      </c>
      <c r="M186" s="198">
        <v>0</v>
      </c>
      <c r="N186" s="198">
        <v>217500</v>
      </c>
    </row>
    <row r="187" spans="1:14">
      <c r="A187" s="174" t="s">
        <v>23</v>
      </c>
      <c r="B187" s="174" t="s">
        <v>122</v>
      </c>
      <c r="C187" s="174">
        <v>8</v>
      </c>
      <c r="D187" s="174" t="s">
        <v>116</v>
      </c>
      <c r="E187" s="174" t="s">
        <v>117</v>
      </c>
      <c r="F187" s="174" t="s">
        <v>29</v>
      </c>
      <c r="G187" s="172" t="s">
        <v>124</v>
      </c>
      <c r="H187" s="176">
        <v>0</v>
      </c>
      <c r="I187" s="176">
        <v>0</v>
      </c>
      <c r="J187" s="181">
        <v>0</v>
      </c>
      <c r="K187" s="176">
        <v>63000</v>
      </c>
      <c r="L187" s="176">
        <v>0</v>
      </c>
      <c r="M187" s="181">
        <v>63000</v>
      </c>
      <c r="N187" s="182">
        <v>63000</v>
      </c>
    </row>
    <row r="188" spans="1:14">
      <c r="A188" s="174" t="s">
        <v>23</v>
      </c>
      <c r="B188" s="197" t="s">
        <v>126</v>
      </c>
      <c r="C188" s="197"/>
      <c r="D188" s="197"/>
      <c r="E188" s="197"/>
      <c r="F188" s="197"/>
      <c r="G188" s="197"/>
      <c r="H188" s="193">
        <v>0</v>
      </c>
      <c r="I188" s="193">
        <v>0</v>
      </c>
      <c r="J188" s="198">
        <v>0</v>
      </c>
      <c r="K188" s="193">
        <v>63000</v>
      </c>
      <c r="L188" s="193">
        <v>0</v>
      </c>
      <c r="M188" s="198">
        <v>63000</v>
      </c>
      <c r="N188" s="198">
        <v>63000</v>
      </c>
    </row>
    <row r="189" spans="1:14">
      <c r="A189" s="174" t="s">
        <v>23</v>
      </c>
      <c r="B189" s="174" t="s">
        <v>232</v>
      </c>
      <c r="C189" s="174">
        <v>26</v>
      </c>
      <c r="D189" s="174" t="s">
        <v>213</v>
      </c>
      <c r="E189" s="174" t="s">
        <v>26</v>
      </c>
      <c r="F189" s="174" t="s">
        <v>29</v>
      </c>
      <c r="G189" s="172" t="s">
        <v>47</v>
      </c>
      <c r="H189" s="176">
        <v>0</v>
      </c>
      <c r="I189" s="176">
        <v>30000</v>
      </c>
      <c r="J189" s="181">
        <v>30000</v>
      </c>
      <c r="K189" s="176">
        <v>0</v>
      </c>
      <c r="L189" s="176">
        <v>0</v>
      </c>
      <c r="M189" s="181">
        <v>0</v>
      </c>
      <c r="N189" s="182">
        <v>30000</v>
      </c>
    </row>
    <row r="190" spans="1:14">
      <c r="A190" s="174" t="s">
        <v>23</v>
      </c>
      <c r="B190" s="174" t="s">
        <v>232</v>
      </c>
      <c r="C190" s="174">
        <v>35</v>
      </c>
      <c r="D190" s="174" t="s">
        <v>222</v>
      </c>
      <c r="E190" s="174" t="s">
        <v>26</v>
      </c>
      <c r="F190" s="174" t="s">
        <v>29</v>
      </c>
      <c r="G190" s="172" t="s">
        <v>47</v>
      </c>
      <c r="H190" s="176">
        <v>20000</v>
      </c>
      <c r="I190" s="176">
        <v>0</v>
      </c>
      <c r="J190" s="181">
        <v>20000</v>
      </c>
      <c r="K190" s="176">
        <v>0</v>
      </c>
      <c r="L190" s="176">
        <v>0</v>
      </c>
      <c r="M190" s="181">
        <v>0</v>
      </c>
      <c r="N190" s="182">
        <v>20000</v>
      </c>
    </row>
    <row r="191" spans="1:14">
      <c r="A191" s="174" t="s">
        <v>23</v>
      </c>
      <c r="B191" s="174" t="s">
        <v>232</v>
      </c>
      <c r="C191" s="174">
        <v>36</v>
      </c>
      <c r="D191" s="174" t="s">
        <v>223</v>
      </c>
      <c r="E191" s="174" t="s">
        <v>26</v>
      </c>
      <c r="F191" s="174" t="s">
        <v>29</v>
      </c>
      <c r="G191" s="172" t="s">
        <v>47</v>
      </c>
      <c r="H191" s="176">
        <v>30000</v>
      </c>
      <c r="I191" s="176">
        <v>0</v>
      </c>
      <c r="J191" s="181">
        <v>30000</v>
      </c>
      <c r="K191" s="176">
        <v>0</v>
      </c>
      <c r="L191" s="176">
        <v>0</v>
      </c>
      <c r="M191" s="181">
        <v>0</v>
      </c>
      <c r="N191" s="182">
        <v>30000</v>
      </c>
    </row>
    <row r="192" spans="1:14">
      <c r="A192" s="174" t="s">
        <v>23</v>
      </c>
      <c r="B192" s="197" t="s">
        <v>233</v>
      </c>
      <c r="C192" s="197"/>
      <c r="D192" s="197"/>
      <c r="E192" s="197"/>
      <c r="F192" s="197"/>
      <c r="G192" s="197"/>
      <c r="H192" s="193">
        <v>50000</v>
      </c>
      <c r="I192" s="193">
        <v>30000</v>
      </c>
      <c r="J192" s="198">
        <v>80000</v>
      </c>
      <c r="K192" s="193">
        <v>0</v>
      </c>
      <c r="L192" s="193">
        <v>0</v>
      </c>
      <c r="M192" s="198">
        <v>0</v>
      </c>
      <c r="N192" s="198">
        <v>80000</v>
      </c>
    </row>
    <row r="193" spans="1:14">
      <c r="A193" s="174" t="s">
        <v>23</v>
      </c>
      <c r="B193" s="174" t="s">
        <v>132</v>
      </c>
      <c r="C193" s="174">
        <v>4</v>
      </c>
      <c r="D193" s="174" t="s">
        <v>129</v>
      </c>
      <c r="E193" s="174" t="s">
        <v>26</v>
      </c>
      <c r="F193" s="174" t="s">
        <v>29</v>
      </c>
      <c r="G193" s="172" t="s">
        <v>47</v>
      </c>
      <c r="H193" s="176">
        <v>0</v>
      </c>
      <c r="I193" s="176">
        <v>25000</v>
      </c>
      <c r="J193" s="181">
        <v>25000</v>
      </c>
      <c r="K193" s="176">
        <v>0</v>
      </c>
      <c r="L193" s="176">
        <v>0</v>
      </c>
      <c r="M193" s="181">
        <v>0</v>
      </c>
      <c r="N193" s="182">
        <v>25000</v>
      </c>
    </row>
    <row r="194" spans="1:14">
      <c r="A194" s="174" t="s">
        <v>23</v>
      </c>
      <c r="B194" s="174" t="s">
        <v>132</v>
      </c>
      <c r="C194" s="174">
        <v>5</v>
      </c>
      <c r="D194" s="174" t="s">
        <v>130</v>
      </c>
      <c r="E194" s="174" t="s">
        <v>26</v>
      </c>
      <c r="F194" s="174" t="s">
        <v>29</v>
      </c>
      <c r="G194" s="172" t="s">
        <v>47</v>
      </c>
      <c r="H194" s="176">
        <v>0</v>
      </c>
      <c r="I194" s="176">
        <v>6000</v>
      </c>
      <c r="J194" s="181">
        <v>6000</v>
      </c>
      <c r="K194" s="176">
        <v>0</v>
      </c>
      <c r="L194" s="176">
        <v>0</v>
      </c>
      <c r="M194" s="181">
        <v>0</v>
      </c>
      <c r="N194" s="182">
        <v>6000</v>
      </c>
    </row>
    <row r="195" spans="1:14">
      <c r="A195" s="174" t="s">
        <v>23</v>
      </c>
      <c r="B195" s="174" t="s">
        <v>132</v>
      </c>
      <c r="C195" s="174">
        <v>6</v>
      </c>
      <c r="D195" s="174" t="s">
        <v>131</v>
      </c>
      <c r="E195" s="174" t="s">
        <v>26</v>
      </c>
      <c r="F195" s="174" t="s">
        <v>29</v>
      </c>
      <c r="G195" s="172" t="s">
        <v>47</v>
      </c>
      <c r="H195" s="176">
        <v>0</v>
      </c>
      <c r="I195" s="176">
        <v>5000</v>
      </c>
      <c r="J195" s="181">
        <v>5000</v>
      </c>
      <c r="K195" s="176">
        <v>0</v>
      </c>
      <c r="L195" s="176">
        <v>0</v>
      </c>
      <c r="M195" s="181">
        <v>0</v>
      </c>
      <c r="N195" s="182">
        <v>5000</v>
      </c>
    </row>
    <row r="196" spans="1:14">
      <c r="A196" s="174" t="s">
        <v>23</v>
      </c>
      <c r="B196" s="197" t="s">
        <v>133</v>
      </c>
      <c r="C196" s="197"/>
      <c r="D196" s="197"/>
      <c r="E196" s="197"/>
      <c r="F196" s="197"/>
      <c r="G196" s="197"/>
      <c r="H196" s="193">
        <v>0</v>
      </c>
      <c r="I196" s="193">
        <v>36000</v>
      </c>
      <c r="J196" s="198">
        <v>36000</v>
      </c>
      <c r="K196" s="193">
        <v>0</v>
      </c>
      <c r="L196" s="193">
        <v>0</v>
      </c>
      <c r="M196" s="198">
        <v>0</v>
      </c>
      <c r="N196" s="198">
        <v>36000</v>
      </c>
    </row>
    <row r="197" spans="1:14">
      <c r="A197" s="174" t="s">
        <v>23</v>
      </c>
      <c r="B197" s="174" t="s">
        <v>91</v>
      </c>
      <c r="C197" s="174">
        <v>4</v>
      </c>
      <c r="D197" s="174" t="s">
        <v>78</v>
      </c>
      <c r="E197" s="174" t="s">
        <v>26</v>
      </c>
      <c r="F197" s="174" t="s">
        <v>29</v>
      </c>
      <c r="G197" s="172" t="s">
        <v>79</v>
      </c>
      <c r="H197" s="176">
        <v>120000</v>
      </c>
      <c r="I197" s="176">
        <v>0</v>
      </c>
      <c r="J197" s="181">
        <v>120000</v>
      </c>
      <c r="K197" s="176">
        <v>0</v>
      </c>
      <c r="L197" s="176">
        <v>0</v>
      </c>
      <c r="M197" s="181">
        <v>0</v>
      </c>
      <c r="N197" s="182">
        <v>120000</v>
      </c>
    </row>
    <row r="198" spans="1:14" ht="25">
      <c r="A198" s="174" t="s">
        <v>23</v>
      </c>
      <c r="B198" s="174" t="s">
        <v>91</v>
      </c>
      <c r="C198" s="174">
        <v>6</v>
      </c>
      <c r="D198" s="174" t="s">
        <v>81</v>
      </c>
      <c r="E198" s="174" t="s">
        <v>26</v>
      </c>
      <c r="F198" s="174" t="s">
        <v>29</v>
      </c>
      <c r="G198" s="172" t="s">
        <v>82</v>
      </c>
      <c r="H198" s="176">
        <v>12500</v>
      </c>
      <c r="I198" s="176">
        <v>0</v>
      </c>
      <c r="J198" s="181">
        <v>12500</v>
      </c>
      <c r="K198" s="176">
        <v>0</v>
      </c>
      <c r="L198" s="176">
        <v>0</v>
      </c>
      <c r="M198" s="181">
        <v>0</v>
      </c>
      <c r="N198" s="182">
        <v>12500</v>
      </c>
    </row>
    <row r="199" spans="1:14">
      <c r="A199" s="174" t="s">
        <v>23</v>
      </c>
      <c r="B199" s="174" t="s">
        <v>91</v>
      </c>
      <c r="C199" s="174">
        <v>7</v>
      </c>
      <c r="D199" s="174" t="s">
        <v>83</v>
      </c>
      <c r="E199" s="174" t="s">
        <v>26</v>
      </c>
      <c r="F199" s="174" t="s">
        <v>29</v>
      </c>
      <c r="G199" s="172" t="s">
        <v>84</v>
      </c>
      <c r="H199" s="176">
        <v>10000</v>
      </c>
      <c r="I199" s="176">
        <v>0</v>
      </c>
      <c r="J199" s="181">
        <v>10000</v>
      </c>
      <c r="K199" s="176">
        <v>0</v>
      </c>
      <c r="L199" s="176">
        <v>0</v>
      </c>
      <c r="M199" s="181">
        <v>0</v>
      </c>
      <c r="N199" s="182">
        <v>10000</v>
      </c>
    </row>
    <row r="200" spans="1:14">
      <c r="A200" s="174" t="s">
        <v>23</v>
      </c>
      <c r="B200" s="174" t="s">
        <v>91</v>
      </c>
      <c r="C200" s="174">
        <v>8</v>
      </c>
      <c r="D200" s="174" t="s">
        <v>85</v>
      </c>
      <c r="E200" s="174" t="s">
        <v>26</v>
      </c>
      <c r="F200" s="174" t="s">
        <v>29</v>
      </c>
      <c r="G200" s="172" t="s">
        <v>86</v>
      </c>
      <c r="H200" s="176">
        <v>0</v>
      </c>
      <c r="I200" s="176">
        <v>50000</v>
      </c>
      <c r="J200" s="181">
        <v>50000</v>
      </c>
      <c r="K200" s="176">
        <v>0</v>
      </c>
      <c r="L200" s="176">
        <v>0</v>
      </c>
      <c r="M200" s="181">
        <v>0</v>
      </c>
      <c r="N200" s="182">
        <v>50000</v>
      </c>
    </row>
    <row r="201" spans="1:14" ht="49">
      <c r="A201" s="174" t="s">
        <v>23</v>
      </c>
      <c r="B201" s="174" t="s">
        <v>91</v>
      </c>
      <c r="C201" s="174">
        <v>9</v>
      </c>
      <c r="D201" s="174" t="s">
        <v>87</v>
      </c>
      <c r="E201" s="174" t="s">
        <v>26</v>
      </c>
      <c r="F201" s="174" t="s">
        <v>29</v>
      </c>
      <c r="G201" s="172" t="s">
        <v>88</v>
      </c>
      <c r="H201" s="176">
        <v>0</v>
      </c>
      <c r="I201" s="176">
        <v>75000</v>
      </c>
      <c r="J201" s="181">
        <v>75000</v>
      </c>
      <c r="K201" s="176">
        <v>0</v>
      </c>
      <c r="L201" s="176">
        <v>0</v>
      </c>
      <c r="M201" s="181">
        <v>0</v>
      </c>
      <c r="N201" s="182">
        <v>75000</v>
      </c>
    </row>
    <row r="202" spans="1:14" ht="37">
      <c r="A202" s="174" t="s">
        <v>23</v>
      </c>
      <c r="B202" s="174" t="s">
        <v>91</v>
      </c>
      <c r="C202" s="174">
        <v>10</v>
      </c>
      <c r="D202" s="174" t="s">
        <v>89</v>
      </c>
      <c r="E202" s="174" t="s">
        <v>26</v>
      </c>
      <c r="F202" s="174" t="s">
        <v>29</v>
      </c>
      <c r="G202" s="172" t="s">
        <v>90</v>
      </c>
      <c r="H202" s="176">
        <v>5000</v>
      </c>
      <c r="I202" s="176">
        <v>0</v>
      </c>
      <c r="J202" s="181">
        <v>5000</v>
      </c>
      <c r="K202" s="176">
        <v>0</v>
      </c>
      <c r="L202" s="176">
        <v>0</v>
      </c>
      <c r="M202" s="181">
        <v>0</v>
      </c>
      <c r="N202" s="182">
        <v>5000</v>
      </c>
    </row>
    <row r="203" spans="1:14">
      <c r="A203" s="174" t="s">
        <v>23</v>
      </c>
      <c r="B203" s="197" t="s">
        <v>94</v>
      </c>
      <c r="C203" s="197"/>
      <c r="D203" s="197"/>
      <c r="E203" s="197"/>
      <c r="F203" s="197"/>
      <c r="G203" s="197"/>
      <c r="H203" s="193">
        <v>147500</v>
      </c>
      <c r="I203" s="193">
        <v>125000</v>
      </c>
      <c r="J203" s="198">
        <v>272500</v>
      </c>
      <c r="K203" s="193">
        <v>0</v>
      </c>
      <c r="L203" s="193">
        <v>0</v>
      </c>
      <c r="M203" s="198">
        <v>0</v>
      </c>
      <c r="N203" s="198">
        <v>272500</v>
      </c>
    </row>
    <row r="204" spans="1:14">
      <c r="A204" s="199" t="s">
        <v>92</v>
      </c>
      <c r="B204" s="199"/>
      <c r="C204" s="199"/>
      <c r="D204" s="199"/>
      <c r="E204" s="199"/>
      <c r="F204" s="199"/>
      <c r="G204" s="199"/>
      <c r="H204" s="187">
        <v>415000</v>
      </c>
      <c r="I204" s="187">
        <v>191000</v>
      </c>
      <c r="J204" s="200">
        <v>606000</v>
      </c>
      <c r="K204" s="187">
        <v>83000</v>
      </c>
      <c r="L204" s="187">
        <v>0</v>
      </c>
      <c r="M204" s="200">
        <v>83000</v>
      </c>
      <c r="N204" s="200">
        <v>689000</v>
      </c>
    </row>
    <row r="205" spans="1:14">
      <c r="A205" s="174" t="s">
        <v>24</v>
      </c>
      <c r="B205" s="174" t="s">
        <v>146</v>
      </c>
      <c r="C205" s="174">
        <v>23</v>
      </c>
      <c r="D205" s="174" t="s">
        <v>159</v>
      </c>
      <c r="E205" s="174" t="s">
        <v>26</v>
      </c>
      <c r="F205" s="174" t="s">
        <v>29</v>
      </c>
      <c r="G205" s="172" t="s">
        <v>177</v>
      </c>
      <c r="H205" s="176">
        <v>16000</v>
      </c>
      <c r="I205" s="176">
        <v>0</v>
      </c>
      <c r="J205" s="181">
        <v>16000</v>
      </c>
      <c r="K205" s="176">
        <v>0</v>
      </c>
      <c r="L205" s="176">
        <v>0</v>
      </c>
      <c r="M205" s="181">
        <v>0</v>
      </c>
      <c r="N205" s="182">
        <v>16000</v>
      </c>
    </row>
    <row r="206" spans="1:14">
      <c r="A206" s="174" t="s">
        <v>24</v>
      </c>
      <c r="B206" s="197" t="s">
        <v>186</v>
      </c>
      <c r="C206" s="197"/>
      <c r="D206" s="197"/>
      <c r="E206" s="197"/>
      <c r="F206" s="197"/>
      <c r="G206" s="197"/>
      <c r="H206" s="193">
        <v>16000</v>
      </c>
      <c r="I206" s="193">
        <v>0</v>
      </c>
      <c r="J206" s="198">
        <v>16000</v>
      </c>
      <c r="K206" s="193">
        <v>0</v>
      </c>
      <c r="L206" s="193">
        <v>0</v>
      </c>
      <c r="M206" s="198">
        <v>0</v>
      </c>
      <c r="N206" s="198">
        <v>16000</v>
      </c>
    </row>
    <row r="207" spans="1:14">
      <c r="A207" s="174" t="s">
        <v>24</v>
      </c>
      <c r="B207" s="174" t="s">
        <v>122</v>
      </c>
      <c r="C207" s="174">
        <v>12</v>
      </c>
      <c r="D207" s="174" t="s">
        <v>121</v>
      </c>
      <c r="E207" s="174" t="s">
        <v>26</v>
      </c>
      <c r="F207" s="174" t="s">
        <v>29</v>
      </c>
      <c r="G207" s="172" t="s">
        <v>125</v>
      </c>
      <c r="H207" s="176">
        <v>24000</v>
      </c>
      <c r="I207" s="176">
        <v>0</v>
      </c>
      <c r="J207" s="181">
        <v>24000</v>
      </c>
      <c r="K207" s="176">
        <v>0</v>
      </c>
      <c r="L207" s="176">
        <v>0</v>
      </c>
      <c r="M207" s="181">
        <v>0</v>
      </c>
      <c r="N207" s="182">
        <v>24000</v>
      </c>
    </row>
    <row r="208" spans="1:14">
      <c r="A208" s="174" t="s">
        <v>24</v>
      </c>
      <c r="B208" s="197" t="s">
        <v>126</v>
      </c>
      <c r="C208" s="197"/>
      <c r="D208" s="197"/>
      <c r="E208" s="197"/>
      <c r="F208" s="197"/>
      <c r="G208" s="197"/>
      <c r="H208" s="193">
        <v>24000</v>
      </c>
      <c r="I208" s="193">
        <v>0</v>
      </c>
      <c r="J208" s="198">
        <v>24000</v>
      </c>
      <c r="K208" s="193">
        <v>0</v>
      </c>
      <c r="L208" s="193">
        <v>0</v>
      </c>
      <c r="M208" s="198">
        <v>0</v>
      </c>
      <c r="N208" s="198">
        <v>24000</v>
      </c>
    </row>
    <row r="209" spans="1:14">
      <c r="A209" s="174" t="s">
        <v>24</v>
      </c>
      <c r="B209" s="174" t="s">
        <v>232</v>
      </c>
      <c r="C209" s="174">
        <v>40</v>
      </c>
      <c r="D209" s="174" t="s">
        <v>227</v>
      </c>
      <c r="E209" s="174" t="s">
        <v>26</v>
      </c>
      <c r="F209" s="174" t="s">
        <v>29</v>
      </c>
      <c r="G209" s="172" t="s">
        <v>47</v>
      </c>
      <c r="H209" s="176">
        <v>10000</v>
      </c>
      <c r="I209" s="176">
        <v>0</v>
      </c>
      <c r="J209" s="181">
        <v>10000</v>
      </c>
      <c r="K209" s="176">
        <v>0</v>
      </c>
      <c r="L209" s="176">
        <v>0</v>
      </c>
      <c r="M209" s="181">
        <v>0</v>
      </c>
      <c r="N209" s="182">
        <v>10000</v>
      </c>
    </row>
    <row r="210" spans="1:14">
      <c r="A210" s="174" t="s">
        <v>24</v>
      </c>
      <c r="B210" s="174" t="s">
        <v>232</v>
      </c>
      <c r="C210" s="174">
        <v>41</v>
      </c>
      <c r="D210" s="174" t="s">
        <v>228</v>
      </c>
      <c r="E210" s="174" t="s">
        <v>26</v>
      </c>
      <c r="F210" s="174" t="s">
        <v>29</v>
      </c>
      <c r="G210" s="172" t="s">
        <v>47</v>
      </c>
      <c r="H210" s="176">
        <v>0</v>
      </c>
      <c r="I210" s="176">
        <v>10000</v>
      </c>
      <c r="J210" s="181">
        <v>10000</v>
      </c>
      <c r="K210" s="176">
        <v>0</v>
      </c>
      <c r="L210" s="176">
        <v>0</v>
      </c>
      <c r="M210" s="181">
        <v>0</v>
      </c>
      <c r="N210" s="182">
        <v>10000</v>
      </c>
    </row>
    <row r="211" spans="1:14">
      <c r="A211" s="174" t="s">
        <v>24</v>
      </c>
      <c r="B211" s="174" t="s">
        <v>232</v>
      </c>
      <c r="C211" s="174">
        <v>42</v>
      </c>
      <c r="D211" s="174" t="s">
        <v>229</v>
      </c>
      <c r="E211" s="174" t="s">
        <v>26</v>
      </c>
      <c r="F211" s="174" t="s">
        <v>29</v>
      </c>
      <c r="G211" s="172" t="s">
        <v>47</v>
      </c>
      <c r="H211" s="176">
        <v>10000</v>
      </c>
      <c r="I211" s="176">
        <v>0</v>
      </c>
      <c r="J211" s="181">
        <v>10000</v>
      </c>
      <c r="K211" s="176">
        <v>0</v>
      </c>
      <c r="L211" s="176">
        <v>0</v>
      </c>
      <c r="M211" s="181">
        <v>0</v>
      </c>
      <c r="N211" s="182">
        <v>10000</v>
      </c>
    </row>
    <row r="212" spans="1:14">
      <c r="A212" s="174" t="s">
        <v>24</v>
      </c>
      <c r="B212" s="197" t="s">
        <v>233</v>
      </c>
      <c r="C212" s="197"/>
      <c r="D212" s="197"/>
      <c r="E212" s="197"/>
      <c r="F212" s="197"/>
      <c r="G212" s="197"/>
      <c r="H212" s="193">
        <v>20000</v>
      </c>
      <c r="I212" s="193">
        <v>10000</v>
      </c>
      <c r="J212" s="198">
        <v>30000</v>
      </c>
      <c r="K212" s="193">
        <v>0</v>
      </c>
      <c r="L212" s="193">
        <v>0</v>
      </c>
      <c r="M212" s="198">
        <v>0</v>
      </c>
      <c r="N212" s="198">
        <v>30000</v>
      </c>
    </row>
    <row r="213" spans="1:14">
      <c r="A213" s="174" t="s">
        <v>24</v>
      </c>
      <c r="B213" s="174" t="s">
        <v>91</v>
      </c>
      <c r="C213" s="174">
        <v>3</v>
      </c>
      <c r="D213" s="174" t="s">
        <v>76</v>
      </c>
      <c r="E213" s="174" t="s">
        <v>26</v>
      </c>
      <c r="F213" s="174" t="s">
        <v>29</v>
      </c>
      <c r="G213" s="172" t="s">
        <v>77</v>
      </c>
      <c r="H213" s="176">
        <v>53000</v>
      </c>
      <c r="I213" s="176">
        <v>0</v>
      </c>
      <c r="J213" s="181">
        <v>53000</v>
      </c>
      <c r="K213" s="176">
        <v>0</v>
      </c>
      <c r="L213" s="176">
        <v>0</v>
      </c>
      <c r="M213" s="181">
        <v>0</v>
      </c>
      <c r="N213" s="182">
        <v>53000</v>
      </c>
    </row>
    <row r="214" spans="1:14">
      <c r="A214" s="174" t="s">
        <v>24</v>
      </c>
      <c r="B214" s="174" t="s">
        <v>91</v>
      </c>
      <c r="C214" s="174">
        <v>5</v>
      </c>
      <c r="D214" s="174" t="s">
        <v>80</v>
      </c>
      <c r="E214" s="174" t="s">
        <v>26</v>
      </c>
      <c r="F214" s="174" t="s">
        <v>29</v>
      </c>
      <c r="G214" s="172" t="s">
        <v>47</v>
      </c>
      <c r="H214" s="176">
        <v>8000</v>
      </c>
      <c r="I214" s="176">
        <v>0</v>
      </c>
      <c r="J214" s="181">
        <v>8000</v>
      </c>
      <c r="K214" s="176">
        <v>0</v>
      </c>
      <c r="L214" s="176">
        <v>0</v>
      </c>
      <c r="M214" s="181">
        <v>0</v>
      </c>
      <c r="N214" s="182">
        <v>8000</v>
      </c>
    </row>
    <row r="215" spans="1:14">
      <c r="A215" s="174" t="s">
        <v>24</v>
      </c>
      <c r="B215" s="197" t="s">
        <v>94</v>
      </c>
      <c r="C215" s="197"/>
      <c r="D215" s="197"/>
      <c r="E215" s="197"/>
      <c r="F215" s="197"/>
      <c r="G215" s="197"/>
      <c r="H215" s="193">
        <v>61000</v>
      </c>
      <c r="I215" s="193">
        <v>0</v>
      </c>
      <c r="J215" s="198">
        <v>61000</v>
      </c>
      <c r="K215" s="193">
        <v>0</v>
      </c>
      <c r="L215" s="193">
        <v>0</v>
      </c>
      <c r="M215" s="198">
        <v>0</v>
      </c>
      <c r="N215" s="198">
        <v>61000</v>
      </c>
    </row>
    <row r="216" spans="1:14">
      <c r="A216" s="199" t="s">
        <v>93</v>
      </c>
      <c r="B216" s="199"/>
      <c r="C216" s="199"/>
      <c r="D216" s="199"/>
      <c r="E216" s="199"/>
      <c r="F216" s="199"/>
      <c r="G216" s="199"/>
      <c r="H216" s="187">
        <v>121000</v>
      </c>
      <c r="I216" s="187">
        <v>10000</v>
      </c>
      <c r="J216" s="200">
        <v>131000</v>
      </c>
      <c r="K216" s="187">
        <v>0</v>
      </c>
      <c r="L216" s="187">
        <v>0</v>
      </c>
      <c r="M216" s="200">
        <v>0</v>
      </c>
      <c r="N216" s="200">
        <v>131000</v>
      </c>
    </row>
    <row r="217" spans="1:14">
      <c r="A217" s="174" t="s">
        <v>25</v>
      </c>
      <c r="B217" s="174" t="s">
        <v>234</v>
      </c>
      <c r="C217" s="174">
        <v>14</v>
      </c>
      <c r="D217" s="174" t="s">
        <v>259</v>
      </c>
      <c r="E217" s="174" t="s">
        <v>26</v>
      </c>
      <c r="F217" s="174" t="s">
        <v>28</v>
      </c>
      <c r="G217" s="172" t="s">
        <v>268</v>
      </c>
      <c r="H217" s="176">
        <v>0</v>
      </c>
      <c r="I217" s="176">
        <v>20000</v>
      </c>
      <c r="J217" s="181">
        <v>20000</v>
      </c>
      <c r="K217" s="176">
        <v>0</v>
      </c>
      <c r="L217" s="176">
        <v>0</v>
      </c>
      <c r="M217" s="181">
        <v>0</v>
      </c>
      <c r="N217" s="182">
        <v>20000</v>
      </c>
    </row>
    <row r="218" spans="1:14" ht="25">
      <c r="A218" s="174" t="s">
        <v>25</v>
      </c>
      <c r="B218" s="174" t="s">
        <v>234</v>
      </c>
      <c r="C218" s="174">
        <v>22</v>
      </c>
      <c r="D218" s="174" t="s">
        <v>271</v>
      </c>
      <c r="E218" s="174" t="s">
        <v>152</v>
      </c>
      <c r="F218" s="174" t="s">
        <v>29</v>
      </c>
      <c r="G218" s="172" t="s">
        <v>277</v>
      </c>
      <c r="H218" s="176">
        <v>0</v>
      </c>
      <c r="I218" s="176">
        <v>0</v>
      </c>
      <c r="J218" s="181">
        <v>0</v>
      </c>
      <c r="K218" s="176">
        <v>2000</v>
      </c>
      <c r="L218" s="176">
        <v>0</v>
      </c>
      <c r="M218" s="181">
        <v>2000</v>
      </c>
      <c r="N218" s="182">
        <v>2000</v>
      </c>
    </row>
    <row r="219" spans="1:14">
      <c r="A219" s="174" t="s">
        <v>25</v>
      </c>
      <c r="B219" s="174" t="s">
        <v>234</v>
      </c>
      <c r="C219" s="174">
        <v>23</v>
      </c>
      <c r="D219" s="174" t="s">
        <v>272</v>
      </c>
      <c r="E219" s="174" t="s">
        <v>152</v>
      </c>
      <c r="F219" s="174" t="s">
        <v>29</v>
      </c>
      <c r="G219" s="172" t="s">
        <v>250</v>
      </c>
      <c r="H219" s="176">
        <v>0</v>
      </c>
      <c r="I219" s="176">
        <v>0</v>
      </c>
      <c r="J219" s="181">
        <v>0</v>
      </c>
      <c r="K219" s="176">
        <v>5000</v>
      </c>
      <c r="L219" s="176">
        <v>0</v>
      </c>
      <c r="M219" s="181">
        <v>5000</v>
      </c>
      <c r="N219" s="182">
        <v>5000</v>
      </c>
    </row>
    <row r="220" spans="1:14">
      <c r="A220" s="174" t="s">
        <v>25</v>
      </c>
      <c r="B220" s="174" t="s">
        <v>234</v>
      </c>
      <c r="C220" s="174">
        <v>24</v>
      </c>
      <c r="D220" s="174" t="s">
        <v>273</v>
      </c>
      <c r="E220" s="174" t="s">
        <v>26</v>
      </c>
      <c r="F220" s="174" t="s">
        <v>29</v>
      </c>
      <c r="G220" s="172" t="s">
        <v>250</v>
      </c>
      <c r="H220" s="176">
        <v>10000</v>
      </c>
      <c r="I220" s="176">
        <v>0</v>
      </c>
      <c r="J220" s="181">
        <v>10000</v>
      </c>
      <c r="K220" s="176">
        <v>0</v>
      </c>
      <c r="L220" s="176">
        <v>0</v>
      </c>
      <c r="M220" s="181">
        <v>0</v>
      </c>
      <c r="N220" s="182">
        <v>10000</v>
      </c>
    </row>
    <row r="221" spans="1:14">
      <c r="A221" s="174" t="s">
        <v>25</v>
      </c>
      <c r="B221" s="174" t="s">
        <v>234</v>
      </c>
      <c r="C221" s="174">
        <v>26</v>
      </c>
      <c r="D221" s="174" t="s">
        <v>275</v>
      </c>
      <c r="E221" s="174" t="s">
        <v>152</v>
      </c>
      <c r="F221" s="174" t="s">
        <v>29</v>
      </c>
      <c r="G221" s="172" t="s">
        <v>278</v>
      </c>
      <c r="H221" s="176">
        <v>0</v>
      </c>
      <c r="I221" s="176">
        <v>0</v>
      </c>
      <c r="J221" s="181">
        <v>0</v>
      </c>
      <c r="K221" s="176">
        <v>42000</v>
      </c>
      <c r="L221" s="176">
        <v>0</v>
      </c>
      <c r="M221" s="181">
        <v>42000</v>
      </c>
      <c r="N221" s="182">
        <v>42000</v>
      </c>
    </row>
    <row r="222" spans="1:14">
      <c r="A222" s="174" t="s">
        <v>25</v>
      </c>
      <c r="B222" s="174" t="s">
        <v>234</v>
      </c>
      <c r="C222" s="174">
        <v>27</v>
      </c>
      <c r="D222" s="174" t="s">
        <v>276</v>
      </c>
      <c r="E222" s="174" t="s">
        <v>152</v>
      </c>
      <c r="F222" s="174" t="s">
        <v>29</v>
      </c>
      <c r="G222" s="172" t="s">
        <v>279</v>
      </c>
      <c r="H222" s="176">
        <v>0</v>
      </c>
      <c r="I222" s="176">
        <v>0</v>
      </c>
      <c r="J222" s="181">
        <v>0</v>
      </c>
      <c r="K222" s="176">
        <v>52000</v>
      </c>
      <c r="L222" s="176">
        <v>0</v>
      </c>
      <c r="M222" s="181">
        <v>52000</v>
      </c>
      <c r="N222" s="182">
        <v>52000</v>
      </c>
    </row>
    <row r="223" spans="1:14">
      <c r="A223" s="174" t="s">
        <v>25</v>
      </c>
      <c r="B223" s="174" t="s">
        <v>234</v>
      </c>
      <c r="C223" s="174">
        <v>32</v>
      </c>
      <c r="D223" s="174" t="s">
        <v>287</v>
      </c>
      <c r="E223" s="174" t="s">
        <v>152</v>
      </c>
      <c r="F223" s="174" t="s">
        <v>29</v>
      </c>
      <c r="G223" s="172" t="s">
        <v>47</v>
      </c>
      <c r="H223" s="176">
        <v>0</v>
      </c>
      <c r="I223" s="176">
        <v>0</v>
      </c>
      <c r="J223" s="181">
        <v>0</v>
      </c>
      <c r="K223" s="176">
        <v>5000</v>
      </c>
      <c r="L223" s="176">
        <v>0</v>
      </c>
      <c r="M223" s="181">
        <v>5000</v>
      </c>
      <c r="N223" s="182">
        <v>5000</v>
      </c>
    </row>
    <row r="224" spans="1:14">
      <c r="A224" s="174" t="s">
        <v>25</v>
      </c>
      <c r="B224" s="174" t="s">
        <v>234</v>
      </c>
      <c r="C224" s="174">
        <v>33</v>
      </c>
      <c r="D224" s="174" t="s">
        <v>288</v>
      </c>
      <c r="E224" s="174" t="s">
        <v>26</v>
      </c>
      <c r="F224" s="174" t="s">
        <v>29</v>
      </c>
      <c r="G224" s="172" t="s">
        <v>47</v>
      </c>
      <c r="H224" s="176">
        <v>7000</v>
      </c>
      <c r="I224" s="176">
        <v>0</v>
      </c>
      <c r="J224" s="181">
        <v>7000</v>
      </c>
      <c r="K224" s="176">
        <v>0</v>
      </c>
      <c r="L224" s="176">
        <v>0</v>
      </c>
      <c r="M224" s="181">
        <v>0</v>
      </c>
      <c r="N224" s="182">
        <v>7000</v>
      </c>
    </row>
    <row r="225" spans="1:14">
      <c r="A225" s="174" t="s">
        <v>25</v>
      </c>
      <c r="B225" s="197" t="s">
        <v>294</v>
      </c>
      <c r="C225" s="197"/>
      <c r="D225" s="197"/>
      <c r="E225" s="197"/>
      <c r="F225" s="197"/>
      <c r="G225" s="197"/>
      <c r="H225" s="193">
        <v>17000</v>
      </c>
      <c r="I225" s="193">
        <v>20000</v>
      </c>
      <c r="J225" s="198">
        <v>37000</v>
      </c>
      <c r="K225" s="193">
        <v>106000</v>
      </c>
      <c r="L225" s="193">
        <v>0</v>
      </c>
      <c r="M225" s="198">
        <v>106000</v>
      </c>
      <c r="N225" s="198">
        <v>143000</v>
      </c>
    </row>
    <row r="226" spans="1:14">
      <c r="A226" s="174" t="s">
        <v>25</v>
      </c>
      <c r="B226" s="174" t="s">
        <v>146</v>
      </c>
      <c r="C226" s="174">
        <v>16</v>
      </c>
      <c r="D226" s="174" t="s">
        <v>151</v>
      </c>
      <c r="E226" s="174" t="s">
        <v>152</v>
      </c>
      <c r="F226" s="174" t="s">
        <v>29</v>
      </c>
      <c r="G226" s="172" t="s">
        <v>47</v>
      </c>
      <c r="H226" s="176">
        <v>0</v>
      </c>
      <c r="I226" s="176">
        <v>0</v>
      </c>
      <c r="J226" s="181">
        <v>0</v>
      </c>
      <c r="K226" s="176">
        <v>118000</v>
      </c>
      <c r="L226" s="176">
        <v>12200</v>
      </c>
      <c r="M226" s="181">
        <v>130200</v>
      </c>
      <c r="N226" s="182">
        <v>130200</v>
      </c>
    </row>
    <row r="227" spans="1:14">
      <c r="A227" s="174" t="s">
        <v>25</v>
      </c>
      <c r="B227" s="174" t="s">
        <v>146</v>
      </c>
      <c r="C227" s="174">
        <v>17</v>
      </c>
      <c r="D227" s="174" t="s">
        <v>153</v>
      </c>
      <c r="E227" s="174" t="s">
        <v>152</v>
      </c>
      <c r="F227" s="174" t="s">
        <v>29</v>
      </c>
      <c r="G227" s="172" t="s">
        <v>47</v>
      </c>
      <c r="H227" s="176">
        <v>0</v>
      </c>
      <c r="I227" s="176">
        <v>0</v>
      </c>
      <c r="J227" s="181">
        <v>0</v>
      </c>
      <c r="K227" s="176">
        <v>37200</v>
      </c>
      <c r="L227" s="176">
        <v>12156</v>
      </c>
      <c r="M227" s="181">
        <v>49356</v>
      </c>
      <c r="N227" s="182">
        <v>49356</v>
      </c>
    </row>
    <row r="228" spans="1:14">
      <c r="A228" s="174" t="s">
        <v>25</v>
      </c>
      <c r="B228" s="174" t="s">
        <v>146</v>
      </c>
      <c r="C228" s="174">
        <v>18</v>
      </c>
      <c r="D228" s="174" t="s">
        <v>154</v>
      </c>
      <c r="E228" s="174" t="s">
        <v>152</v>
      </c>
      <c r="F228" s="174" t="s">
        <v>29</v>
      </c>
      <c r="G228" s="172" t="s">
        <v>47</v>
      </c>
      <c r="H228" s="176">
        <v>0</v>
      </c>
      <c r="I228" s="176">
        <v>0</v>
      </c>
      <c r="J228" s="181">
        <v>0</v>
      </c>
      <c r="K228" s="176">
        <v>31000</v>
      </c>
      <c r="L228" s="176">
        <v>1000</v>
      </c>
      <c r="M228" s="181">
        <v>32000</v>
      </c>
      <c r="N228" s="182">
        <v>32000</v>
      </c>
    </row>
    <row r="229" spans="1:14">
      <c r="A229" s="174" t="s">
        <v>25</v>
      </c>
      <c r="B229" s="174" t="s">
        <v>146</v>
      </c>
      <c r="C229" s="174">
        <v>34</v>
      </c>
      <c r="D229" s="174" t="s">
        <v>170</v>
      </c>
      <c r="E229" s="174" t="s">
        <v>26</v>
      </c>
      <c r="F229" s="174" t="s">
        <v>29</v>
      </c>
      <c r="G229" s="172" t="s">
        <v>47</v>
      </c>
      <c r="H229" s="176">
        <v>0</v>
      </c>
      <c r="I229" s="176">
        <v>20900</v>
      </c>
      <c r="J229" s="181">
        <v>20900</v>
      </c>
      <c r="K229" s="176">
        <v>0</v>
      </c>
      <c r="L229" s="176">
        <v>0</v>
      </c>
      <c r="M229" s="181">
        <v>0</v>
      </c>
      <c r="N229" s="182">
        <v>20900</v>
      </c>
    </row>
    <row r="230" spans="1:14">
      <c r="A230" s="174" t="s">
        <v>25</v>
      </c>
      <c r="B230" s="197" t="s">
        <v>186</v>
      </c>
      <c r="C230" s="197"/>
      <c r="D230" s="197"/>
      <c r="E230" s="197"/>
      <c r="F230" s="197"/>
      <c r="G230" s="197"/>
      <c r="H230" s="193">
        <v>0</v>
      </c>
      <c r="I230" s="193">
        <v>20900</v>
      </c>
      <c r="J230" s="198">
        <v>20900</v>
      </c>
      <c r="K230" s="193">
        <v>186200</v>
      </c>
      <c r="L230" s="193">
        <v>25356</v>
      </c>
      <c r="M230" s="198">
        <v>211556</v>
      </c>
      <c r="N230" s="198">
        <v>232456</v>
      </c>
    </row>
    <row r="231" spans="1:14">
      <c r="A231" s="174" t="s">
        <v>25</v>
      </c>
      <c r="B231" s="174" t="s">
        <v>232</v>
      </c>
      <c r="C231" s="174">
        <v>43</v>
      </c>
      <c r="D231" s="174" t="s">
        <v>230</v>
      </c>
      <c r="E231" s="174" t="s">
        <v>26</v>
      </c>
      <c r="F231" s="174" t="s">
        <v>29</v>
      </c>
      <c r="G231" s="172" t="s">
        <v>47</v>
      </c>
      <c r="H231" s="176">
        <v>1000</v>
      </c>
      <c r="I231" s="176">
        <v>0</v>
      </c>
      <c r="J231" s="181">
        <v>1000</v>
      </c>
      <c r="K231" s="176">
        <v>0</v>
      </c>
      <c r="L231" s="176">
        <v>0</v>
      </c>
      <c r="M231" s="181">
        <v>0</v>
      </c>
      <c r="N231" s="182">
        <v>1000</v>
      </c>
    </row>
    <row r="232" spans="1:14">
      <c r="A232" s="174" t="s">
        <v>25</v>
      </c>
      <c r="B232" s="174" t="s">
        <v>232</v>
      </c>
      <c r="C232" s="174">
        <v>44</v>
      </c>
      <c r="D232" s="174" t="s">
        <v>231</v>
      </c>
      <c r="E232" s="174" t="s">
        <v>26</v>
      </c>
      <c r="F232" s="174" t="s">
        <v>29</v>
      </c>
      <c r="G232" s="172" t="s">
        <v>47</v>
      </c>
      <c r="H232" s="176">
        <v>5000</v>
      </c>
      <c r="I232" s="176">
        <v>0</v>
      </c>
      <c r="J232" s="181">
        <v>5000</v>
      </c>
      <c r="K232" s="176">
        <v>0</v>
      </c>
      <c r="L232" s="176">
        <v>0</v>
      </c>
      <c r="M232" s="181">
        <v>0</v>
      </c>
      <c r="N232" s="182">
        <v>5000</v>
      </c>
    </row>
    <row r="233" spans="1:14">
      <c r="A233" s="174" t="s">
        <v>25</v>
      </c>
      <c r="B233" s="197" t="s">
        <v>233</v>
      </c>
      <c r="C233" s="197"/>
      <c r="D233" s="197"/>
      <c r="E233" s="197"/>
      <c r="F233" s="197"/>
      <c r="G233" s="197"/>
      <c r="H233" s="193">
        <v>6000</v>
      </c>
      <c r="I233" s="193">
        <v>0</v>
      </c>
      <c r="J233" s="198">
        <v>6000</v>
      </c>
      <c r="K233" s="193">
        <v>0</v>
      </c>
      <c r="L233" s="193">
        <v>0</v>
      </c>
      <c r="M233" s="198">
        <v>0</v>
      </c>
      <c r="N233" s="198">
        <v>6000</v>
      </c>
    </row>
    <row r="234" spans="1:14">
      <c r="A234" s="199" t="s">
        <v>188</v>
      </c>
      <c r="B234" s="199"/>
      <c r="C234" s="199"/>
      <c r="D234" s="199"/>
      <c r="E234" s="199"/>
      <c r="F234" s="199"/>
      <c r="G234" s="199"/>
      <c r="H234" s="187">
        <v>23000</v>
      </c>
      <c r="I234" s="187">
        <v>40900</v>
      </c>
      <c r="J234" s="200">
        <v>63900</v>
      </c>
      <c r="K234" s="187">
        <v>292200</v>
      </c>
      <c r="L234" s="187">
        <v>25356</v>
      </c>
      <c r="M234" s="200">
        <v>317556</v>
      </c>
      <c r="N234" s="200">
        <v>381456</v>
      </c>
    </row>
    <row r="235" spans="1:14">
      <c r="A235" s="174" t="s">
        <v>31</v>
      </c>
      <c r="B235" s="174" t="s">
        <v>234</v>
      </c>
      <c r="C235" s="174">
        <v>25</v>
      </c>
      <c r="D235" s="174" t="s">
        <v>274</v>
      </c>
      <c r="E235" s="174" t="s">
        <v>152</v>
      </c>
      <c r="F235" s="174" t="s">
        <v>29</v>
      </c>
      <c r="G235" s="172" t="s">
        <v>47</v>
      </c>
      <c r="H235" s="176">
        <v>0</v>
      </c>
      <c r="I235" s="176">
        <v>0</v>
      </c>
      <c r="J235" s="181">
        <v>0</v>
      </c>
      <c r="K235" s="176">
        <v>10000</v>
      </c>
      <c r="L235" s="176">
        <v>0</v>
      </c>
      <c r="M235" s="181">
        <v>10000</v>
      </c>
      <c r="N235" s="182">
        <v>10000</v>
      </c>
    </row>
    <row r="236" spans="1:14">
      <c r="A236" s="174" t="s">
        <v>31</v>
      </c>
      <c r="B236" s="197" t="s">
        <v>294</v>
      </c>
      <c r="C236" s="197"/>
      <c r="D236" s="197"/>
      <c r="E236" s="197"/>
      <c r="F236" s="197"/>
      <c r="G236" s="197"/>
      <c r="H236" s="193">
        <v>0</v>
      </c>
      <c r="I236" s="193">
        <v>0</v>
      </c>
      <c r="J236" s="198">
        <v>0</v>
      </c>
      <c r="K236" s="193">
        <v>10000</v>
      </c>
      <c r="L236" s="193">
        <v>0</v>
      </c>
      <c r="M236" s="198">
        <v>10000</v>
      </c>
      <c r="N236" s="198">
        <v>10000</v>
      </c>
    </row>
    <row r="237" spans="1:14">
      <c r="A237" s="174" t="s">
        <v>31</v>
      </c>
      <c r="B237" s="174" t="s">
        <v>146</v>
      </c>
      <c r="C237" s="174">
        <v>37</v>
      </c>
      <c r="D237" s="174" t="s">
        <v>185</v>
      </c>
      <c r="E237" s="174" t="s">
        <v>26</v>
      </c>
      <c r="F237" s="174" t="s">
        <v>29</v>
      </c>
      <c r="G237" s="172" t="s">
        <v>184</v>
      </c>
      <c r="H237" s="176">
        <v>1272988</v>
      </c>
      <c r="I237" s="176">
        <v>0</v>
      </c>
      <c r="J237" s="181">
        <v>1272988</v>
      </c>
      <c r="K237" s="176">
        <v>0</v>
      </c>
      <c r="L237" s="176">
        <v>0</v>
      </c>
      <c r="M237" s="181">
        <v>0</v>
      </c>
      <c r="N237" s="182">
        <v>1272988</v>
      </c>
    </row>
    <row r="238" spans="1:14">
      <c r="A238" s="174" t="s">
        <v>31</v>
      </c>
      <c r="B238" s="197" t="s">
        <v>186</v>
      </c>
      <c r="C238" s="197"/>
      <c r="D238" s="197"/>
      <c r="E238" s="197"/>
      <c r="F238" s="197"/>
      <c r="G238" s="197"/>
      <c r="H238" s="193">
        <v>1272988</v>
      </c>
      <c r="I238" s="193">
        <v>0</v>
      </c>
      <c r="J238" s="198">
        <v>1272988</v>
      </c>
      <c r="K238" s="193">
        <v>0</v>
      </c>
      <c r="L238" s="193">
        <v>0</v>
      </c>
      <c r="M238" s="198">
        <v>0</v>
      </c>
      <c r="N238" s="198">
        <v>1272988</v>
      </c>
    </row>
    <row r="239" spans="1:14" ht="37">
      <c r="A239" s="174" t="s">
        <v>31</v>
      </c>
      <c r="B239" s="174" t="s">
        <v>312</v>
      </c>
      <c r="C239" s="174">
        <v>1</v>
      </c>
      <c r="D239" s="174" t="s">
        <v>310</v>
      </c>
      <c r="E239" s="174" t="s">
        <v>26</v>
      </c>
      <c r="F239" s="174" t="s">
        <v>29</v>
      </c>
      <c r="G239" s="172" t="s">
        <v>313</v>
      </c>
      <c r="H239" s="176">
        <v>0</v>
      </c>
      <c r="I239" s="176">
        <v>7000</v>
      </c>
      <c r="J239" s="181">
        <v>7000</v>
      </c>
      <c r="K239" s="176">
        <v>0</v>
      </c>
      <c r="L239" s="176">
        <v>0</v>
      </c>
      <c r="M239" s="181">
        <v>0</v>
      </c>
      <c r="N239" s="182">
        <v>7000</v>
      </c>
    </row>
    <row r="240" spans="1:14">
      <c r="A240" s="174" t="s">
        <v>31</v>
      </c>
      <c r="B240" s="197" t="s">
        <v>315</v>
      </c>
      <c r="C240" s="197"/>
      <c r="D240" s="197"/>
      <c r="E240" s="197"/>
      <c r="F240" s="197"/>
      <c r="G240" s="197"/>
      <c r="H240" s="193">
        <v>0</v>
      </c>
      <c r="I240" s="193">
        <v>7000</v>
      </c>
      <c r="J240" s="198">
        <v>7000</v>
      </c>
      <c r="K240" s="193">
        <v>0</v>
      </c>
      <c r="L240" s="193">
        <v>0</v>
      </c>
      <c r="M240" s="198">
        <v>0</v>
      </c>
      <c r="N240" s="198">
        <v>7000</v>
      </c>
    </row>
    <row r="241" spans="1:14" ht="37">
      <c r="A241" s="174" t="s">
        <v>31</v>
      </c>
      <c r="B241" s="174" t="s">
        <v>59</v>
      </c>
      <c r="C241" s="174">
        <v>8</v>
      </c>
      <c r="D241" s="174" t="s">
        <v>58</v>
      </c>
      <c r="E241" s="174" t="s">
        <v>26</v>
      </c>
      <c r="F241" s="174" t="s">
        <v>29</v>
      </c>
      <c r="G241" s="172" t="s">
        <v>67</v>
      </c>
      <c r="H241" s="176">
        <v>0</v>
      </c>
      <c r="I241" s="176">
        <v>10000</v>
      </c>
      <c r="J241" s="181">
        <v>10000</v>
      </c>
      <c r="K241" s="176">
        <v>0</v>
      </c>
      <c r="L241" s="176">
        <v>0</v>
      </c>
      <c r="M241" s="181">
        <v>0</v>
      </c>
      <c r="N241" s="182">
        <v>10000</v>
      </c>
    </row>
    <row r="242" spans="1:14">
      <c r="A242" s="174" t="s">
        <v>31</v>
      </c>
      <c r="B242" s="197" t="s">
        <v>69</v>
      </c>
      <c r="C242" s="197"/>
      <c r="D242" s="197"/>
      <c r="E242" s="197"/>
      <c r="F242" s="197"/>
      <c r="G242" s="197"/>
      <c r="H242" s="193">
        <v>0</v>
      </c>
      <c r="I242" s="193">
        <v>10000</v>
      </c>
      <c r="J242" s="198">
        <v>10000</v>
      </c>
      <c r="K242" s="193">
        <v>0</v>
      </c>
      <c r="L242" s="193">
        <v>0</v>
      </c>
      <c r="M242" s="198">
        <v>0</v>
      </c>
      <c r="N242" s="198">
        <v>10000</v>
      </c>
    </row>
    <row r="243" spans="1:14">
      <c r="A243" s="199" t="s">
        <v>71</v>
      </c>
      <c r="B243" s="199"/>
      <c r="C243" s="199"/>
      <c r="D243" s="199"/>
      <c r="E243" s="199"/>
      <c r="F243" s="199"/>
      <c r="G243" s="199"/>
      <c r="H243" s="187">
        <v>1272988</v>
      </c>
      <c r="I243" s="187">
        <v>17000</v>
      </c>
      <c r="J243" s="200">
        <v>1289988</v>
      </c>
      <c r="K243" s="187">
        <v>10000</v>
      </c>
      <c r="L243" s="187">
        <v>0</v>
      </c>
      <c r="M243" s="200">
        <v>10000</v>
      </c>
      <c r="N243" s="200">
        <v>1299988</v>
      </c>
    </row>
    <row r="244" spans="1:14" ht="15">
      <c r="A244" s="196" t="s">
        <v>15</v>
      </c>
      <c r="B244" s="196"/>
      <c r="C244" s="196"/>
      <c r="D244" s="196"/>
      <c r="E244" s="196"/>
      <c r="F244" s="196"/>
      <c r="G244" s="196"/>
      <c r="H244" s="178">
        <v>8026095.8576624608</v>
      </c>
      <c r="I244" s="178">
        <v>1597221.5</v>
      </c>
      <c r="J244" s="178">
        <v>9623317.3576624617</v>
      </c>
      <c r="K244" s="178">
        <v>679420</v>
      </c>
      <c r="L244" s="178">
        <v>25356</v>
      </c>
      <c r="M244" s="178">
        <v>704776</v>
      </c>
      <c r="N244" s="178">
        <v>10328093.357662462</v>
      </c>
    </row>
    <row r="245" spans="1:14">
      <c r="A245"/>
      <c r="B245"/>
      <c r="C245"/>
      <c r="D245" s="137"/>
      <c r="E245"/>
      <c r="F245"/>
      <c r="G245" s="137"/>
      <c r="H245"/>
      <c r="I245"/>
      <c r="J245"/>
      <c r="K245"/>
      <c r="L245"/>
      <c r="M245"/>
      <c r="N245"/>
    </row>
    <row r="246" spans="1:14">
      <c r="A246"/>
      <c r="B246"/>
      <c r="C246"/>
      <c r="D246" s="137"/>
      <c r="E246"/>
      <c r="F246"/>
      <c r="G246" s="137"/>
      <c r="H246"/>
      <c r="I246"/>
      <c r="J246"/>
      <c r="K246"/>
      <c r="L246"/>
      <c r="M246"/>
      <c r="N246"/>
    </row>
    <row r="247" spans="1:14">
      <c r="A247"/>
      <c r="B247"/>
      <c r="C247"/>
      <c r="D247" s="137"/>
      <c r="E247"/>
      <c r="F247"/>
      <c r="G247" s="137"/>
      <c r="H247"/>
      <c r="I247"/>
      <c r="J247"/>
      <c r="K247"/>
      <c r="L247"/>
      <c r="M247"/>
      <c r="N247"/>
    </row>
    <row r="248" spans="1:14">
      <c r="A248"/>
      <c r="B248"/>
      <c r="C248"/>
      <c r="D248" s="137"/>
      <c r="E248"/>
      <c r="F248"/>
      <c r="G248" s="137"/>
      <c r="H248"/>
      <c r="I248"/>
      <c r="J248"/>
      <c r="K248"/>
      <c r="L248"/>
      <c r="M248"/>
      <c r="N248"/>
    </row>
    <row r="249" spans="1:14">
      <c r="A249"/>
      <c r="B249"/>
      <c r="C249"/>
      <c r="D249" s="137"/>
      <c r="E249"/>
      <c r="F249"/>
      <c r="G249" s="137"/>
      <c r="H249"/>
      <c r="I249"/>
      <c r="J249"/>
      <c r="K249"/>
      <c r="L249"/>
      <c r="M249"/>
      <c r="N249"/>
    </row>
    <row r="250" spans="1:14">
      <c r="A250"/>
      <c r="B250"/>
      <c r="C250"/>
      <c r="D250" s="137"/>
      <c r="E250"/>
      <c r="F250"/>
      <c r="G250" s="137"/>
      <c r="H250"/>
      <c r="I250"/>
      <c r="J250"/>
      <c r="K250"/>
      <c r="L250"/>
      <c r="M250"/>
      <c r="N250"/>
    </row>
    <row r="251" spans="1:14">
      <c r="A251"/>
      <c r="B251"/>
      <c r="C251"/>
      <c r="D251" s="137"/>
      <c r="E251"/>
      <c r="F251"/>
      <c r="G251" s="137"/>
      <c r="H251"/>
      <c r="I251"/>
      <c r="J251"/>
      <c r="K251"/>
      <c r="L251"/>
      <c r="M251"/>
      <c r="N251"/>
    </row>
    <row r="252" spans="1:14">
      <c r="A252"/>
      <c r="B252"/>
      <c r="C252"/>
      <c r="D252" s="137"/>
      <c r="E252"/>
      <c r="F252"/>
      <c r="G252" s="137"/>
      <c r="H252"/>
      <c r="I252"/>
      <c r="J252"/>
      <c r="K252"/>
      <c r="L252"/>
      <c r="M252"/>
      <c r="N252"/>
    </row>
    <row r="253" spans="1:14">
      <c r="A253"/>
      <c r="B253"/>
      <c r="C253"/>
      <c r="D253" s="137"/>
      <c r="E253"/>
      <c r="F253"/>
      <c r="G253" s="137"/>
      <c r="H253"/>
      <c r="I253"/>
      <c r="J253"/>
      <c r="K253"/>
      <c r="L253"/>
      <c r="M253"/>
      <c r="N253"/>
    </row>
    <row r="254" spans="1:14">
      <c r="A254"/>
      <c r="B254"/>
      <c r="C254"/>
      <c r="D254" s="137"/>
      <c r="E254"/>
      <c r="F254"/>
      <c r="G254" s="137"/>
      <c r="H254"/>
      <c r="I254"/>
      <c r="J254"/>
      <c r="K254"/>
      <c r="L254"/>
      <c r="M254"/>
      <c r="N254"/>
    </row>
    <row r="255" spans="1:14">
      <c r="A255"/>
      <c r="B255"/>
      <c r="C255"/>
      <c r="D255" s="137"/>
      <c r="E255"/>
      <c r="F255"/>
      <c r="G255" s="137"/>
      <c r="H255"/>
      <c r="I255"/>
      <c r="J255"/>
      <c r="K255"/>
      <c r="L255"/>
      <c r="M255"/>
      <c r="N255"/>
    </row>
    <row r="256" spans="1:14">
      <c r="A256"/>
      <c r="B256"/>
      <c r="C256"/>
      <c r="D256" s="137"/>
      <c r="E256"/>
      <c r="F256"/>
      <c r="G256" s="137"/>
      <c r="H256"/>
      <c r="I256"/>
      <c r="J256"/>
      <c r="K256"/>
      <c r="L256"/>
      <c r="M256"/>
      <c r="N256"/>
    </row>
    <row r="257" spans="1:14">
      <c r="A257"/>
      <c r="B257"/>
      <c r="C257"/>
      <c r="D257" s="137"/>
      <c r="E257"/>
      <c r="F257"/>
      <c r="G257" s="137"/>
      <c r="H257"/>
      <c r="I257"/>
      <c r="J257"/>
      <c r="K257"/>
      <c r="L257"/>
      <c r="M257"/>
      <c r="N257"/>
    </row>
    <row r="258" spans="1:14">
      <c r="A258"/>
      <c r="B258"/>
      <c r="C258"/>
      <c r="D258" s="137"/>
      <c r="E258"/>
      <c r="F258"/>
      <c r="G258" s="137"/>
      <c r="H258"/>
      <c r="I258"/>
      <c r="J258"/>
      <c r="K258"/>
      <c r="L258"/>
      <c r="M258"/>
      <c r="N258"/>
    </row>
    <row r="259" spans="1:14">
      <c r="A259"/>
      <c r="B259"/>
      <c r="C259"/>
      <c r="D259" s="137"/>
      <c r="E259"/>
      <c r="F259"/>
      <c r="G259" s="137"/>
      <c r="H259"/>
      <c r="I259"/>
      <c r="J259"/>
      <c r="K259"/>
      <c r="L259"/>
      <c r="M259"/>
      <c r="N259"/>
    </row>
    <row r="260" spans="1:14">
      <c r="A260"/>
      <c r="B260"/>
      <c r="C260"/>
      <c r="D260" s="137"/>
      <c r="E260"/>
      <c r="F260"/>
      <c r="G260" s="137"/>
      <c r="H260"/>
      <c r="I260"/>
      <c r="J260"/>
      <c r="K260"/>
      <c r="L260"/>
      <c r="M260"/>
      <c r="N260"/>
    </row>
    <row r="261" spans="1:14">
      <c r="A261"/>
      <c r="B261"/>
      <c r="C261"/>
      <c r="D261" s="137"/>
      <c r="E261"/>
      <c r="F261"/>
      <c r="G261" s="137"/>
      <c r="H261"/>
      <c r="I261"/>
      <c r="J261"/>
      <c r="K261"/>
      <c r="L261"/>
      <c r="M261"/>
      <c r="N261"/>
    </row>
    <row r="262" spans="1:14">
      <c r="A262"/>
      <c r="B262"/>
      <c r="C262"/>
      <c r="D262" s="137"/>
      <c r="E262"/>
      <c r="F262"/>
      <c r="G262" s="137"/>
      <c r="H262"/>
      <c r="I262"/>
      <c r="J262"/>
      <c r="K262"/>
      <c r="L262"/>
      <c r="M262"/>
      <c r="N262"/>
    </row>
    <row r="263" spans="1:14">
      <c r="A263"/>
      <c r="B263"/>
      <c r="C263"/>
      <c r="D263" s="137"/>
      <c r="E263"/>
      <c r="F263"/>
      <c r="G263" s="137"/>
      <c r="H263"/>
      <c r="I263"/>
      <c r="J263"/>
      <c r="K263"/>
      <c r="L263"/>
      <c r="M263"/>
      <c r="N263"/>
    </row>
    <row r="264" spans="1:14">
      <c r="A264"/>
      <c r="B264"/>
      <c r="C264"/>
      <c r="D264" s="137"/>
      <c r="E264"/>
      <c r="F264"/>
      <c r="G264" s="137"/>
      <c r="H264"/>
      <c r="I264"/>
      <c r="J264"/>
      <c r="K264"/>
      <c r="L264"/>
      <c r="M264"/>
      <c r="N264"/>
    </row>
    <row r="265" spans="1:14">
      <c r="A265"/>
      <c r="B265"/>
      <c r="C265"/>
      <c r="D265" s="137"/>
      <c r="E265"/>
      <c r="F265"/>
      <c r="G265" s="137"/>
      <c r="H265"/>
      <c r="I265"/>
      <c r="J265"/>
      <c r="K265"/>
      <c r="L265"/>
      <c r="M265"/>
      <c r="N265"/>
    </row>
    <row r="266" spans="1:14">
      <c r="A266"/>
      <c r="B266"/>
      <c r="C266"/>
      <c r="D266" s="137"/>
      <c r="E266"/>
      <c r="F266"/>
      <c r="G266" s="137"/>
      <c r="H266"/>
      <c r="I266"/>
      <c r="J266"/>
      <c r="K266"/>
      <c r="L266"/>
      <c r="M266"/>
      <c r="N266"/>
    </row>
    <row r="267" spans="1:14">
      <c r="A267"/>
      <c r="B267"/>
      <c r="C267"/>
      <c r="D267" s="137"/>
      <c r="E267"/>
      <c r="F267"/>
      <c r="G267" s="137"/>
      <c r="H267"/>
      <c r="I267"/>
      <c r="J267"/>
      <c r="K267"/>
      <c r="L267"/>
      <c r="M267"/>
      <c r="N267"/>
    </row>
    <row r="268" spans="1:14">
      <c r="A268"/>
      <c r="B268"/>
      <c r="C268"/>
      <c r="D268" s="137"/>
      <c r="E268"/>
      <c r="F268"/>
      <c r="G268" s="137"/>
      <c r="H268"/>
      <c r="I268"/>
      <c r="J268"/>
      <c r="K268"/>
      <c r="L268"/>
      <c r="M268"/>
      <c r="N268"/>
    </row>
    <row r="269" spans="1:14">
      <c r="A269"/>
      <c r="B269"/>
      <c r="C269"/>
      <c r="D269" s="137"/>
      <c r="E269"/>
      <c r="F269"/>
      <c r="G269" s="137"/>
      <c r="H269"/>
      <c r="I269"/>
      <c r="J269"/>
      <c r="K269"/>
      <c r="L269"/>
      <c r="M269"/>
      <c r="N269"/>
    </row>
    <row r="270" spans="1:14">
      <c r="A270"/>
      <c r="B270"/>
      <c r="C270"/>
      <c r="D270" s="137"/>
      <c r="E270"/>
      <c r="F270"/>
      <c r="G270" s="137"/>
      <c r="H270"/>
      <c r="I270"/>
      <c r="J270"/>
      <c r="K270"/>
      <c r="L270"/>
      <c r="M270"/>
      <c r="N270"/>
    </row>
    <row r="271" spans="1:14">
      <c r="A271"/>
      <c r="B271"/>
      <c r="C271"/>
      <c r="D271" s="137"/>
      <c r="E271"/>
      <c r="F271"/>
      <c r="G271" s="137"/>
      <c r="H271"/>
      <c r="I271"/>
      <c r="J271"/>
      <c r="K271"/>
      <c r="L271"/>
      <c r="M271"/>
      <c r="N271"/>
    </row>
    <row r="272" spans="1:14">
      <c r="A272"/>
      <c r="B272"/>
      <c r="C272"/>
      <c r="D272" s="137"/>
      <c r="E272"/>
      <c r="F272"/>
      <c r="G272" s="137"/>
      <c r="H272"/>
      <c r="I272"/>
      <c r="J272"/>
      <c r="K272"/>
      <c r="L272"/>
      <c r="M272"/>
      <c r="N272"/>
    </row>
    <row r="273" spans="1:14">
      <c r="A273"/>
      <c r="B273"/>
      <c r="C273"/>
      <c r="D273" s="137"/>
      <c r="E273"/>
      <c r="F273"/>
      <c r="G273" s="137"/>
      <c r="H273"/>
      <c r="I273"/>
      <c r="J273"/>
      <c r="K273"/>
      <c r="L273"/>
      <c r="M273"/>
      <c r="N273"/>
    </row>
    <row r="274" spans="1:14">
      <c r="A274"/>
      <c r="B274"/>
      <c r="C274"/>
      <c r="D274" s="137"/>
      <c r="E274"/>
      <c r="F274"/>
      <c r="G274" s="137"/>
      <c r="H274"/>
      <c r="I274"/>
      <c r="J274"/>
      <c r="K274"/>
      <c r="L274"/>
      <c r="M274"/>
      <c r="N274"/>
    </row>
    <row r="275" spans="1:14">
      <c r="A275"/>
      <c r="B275"/>
      <c r="C275"/>
      <c r="D275" s="137"/>
      <c r="E275"/>
      <c r="F275"/>
      <c r="G275" s="137"/>
      <c r="H275"/>
      <c r="I275"/>
      <c r="J275"/>
      <c r="K275"/>
      <c r="L275"/>
      <c r="M275"/>
      <c r="N275"/>
    </row>
    <row r="276" spans="1:14">
      <c r="A276"/>
      <c r="B276"/>
      <c r="C276"/>
      <c r="D276" s="137"/>
      <c r="E276"/>
      <c r="F276"/>
      <c r="G276" s="137"/>
      <c r="H276"/>
      <c r="I276"/>
      <c r="J276"/>
      <c r="K276"/>
      <c r="L276"/>
      <c r="M276"/>
      <c r="N276"/>
    </row>
    <row r="277" spans="1:14">
      <c r="A277"/>
      <c r="B277"/>
      <c r="C277"/>
      <c r="D277" s="137"/>
      <c r="E277"/>
      <c r="F277"/>
      <c r="G277" s="137"/>
      <c r="H277"/>
      <c r="I277"/>
      <c r="J277"/>
      <c r="K277"/>
      <c r="L277"/>
      <c r="M277"/>
      <c r="N277"/>
    </row>
    <row r="278" spans="1:14">
      <c r="A278"/>
      <c r="B278"/>
      <c r="C278"/>
      <c r="D278" s="137"/>
      <c r="E278"/>
      <c r="F278"/>
      <c r="G278" s="137"/>
      <c r="H278"/>
      <c r="I278"/>
      <c r="J278"/>
      <c r="K278"/>
      <c r="L278"/>
      <c r="M278"/>
      <c r="N278"/>
    </row>
    <row r="279" spans="1:14">
      <c r="A279"/>
      <c r="B279"/>
      <c r="C279"/>
      <c r="D279" s="137"/>
      <c r="E279"/>
      <c r="F279"/>
      <c r="G279" s="137"/>
      <c r="H279"/>
      <c r="I279"/>
      <c r="J279"/>
      <c r="K279"/>
      <c r="L279"/>
      <c r="M279"/>
      <c r="N279"/>
    </row>
    <row r="280" spans="1:14">
      <c r="A280"/>
      <c r="B280"/>
      <c r="C280"/>
      <c r="D280" s="137"/>
      <c r="E280"/>
      <c r="F280"/>
      <c r="G280" s="137"/>
      <c r="H280"/>
      <c r="I280"/>
      <c r="J280"/>
      <c r="K280"/>
      <c r="L280"/>
      <c r="M280"/>
      <c r="N280"/>
    </row>
    <row r="281" spans="1:14">
      <c r="A281"/>
      <c r="B281"/>
      <c r="C281"/>
      <c r="D281" s="137"/>
      <c r="E281"/>
      <c r="F281"/>
      <c r="G281" s="137"/>
      <c r="H281"/>
      <c r="I281"/>
      <c r="J281"/>
      <c r="K281"/>
      <c r="L281"/>
      <c r="M281"/>
      <c r="N281"/>
    </row>
    <row r="282" spans="1:14">
      <c r="A282"/>
      <c r="B282"/>
      <c r="C282"/>
      <c r="D282" s="137"/>
      <c r="E282"/>
      <c r="F282"/>
      <c r="G282" s="137"/>
      <c r="H282"/>
      <c r="I282"/>
      <c r="J282"/>
      <c r="K282"/>
      <c r="L282"/>
      <c r="M282"/>
      <c r="N282"/>
    </row>
    <row r="283" spans="1:14">
      <c r="A283"/>
      <c r="B283"/>
      <c r="C283"/>
      <c r="D283" s="137"/>
      <c r="E283"/>
      <c r="F283"/>
      <c r="G283" s="137"/>
      <c r="H283"/>
      <c r="I283"/>
      <c r="J283"/>
      <c r="K283"/>
      <c r="L283"/>
      <c r="M283"/>
      <c r="N283"/>
    </row>
    <row r="284" spans="1:14">
      <c r="A284"/>
      <c r="B284"/>
      <c r="C284"/>
      <c r="D284" s="137"/>
      <c r="E284"/>
      <c r="F284"/>
      <c r="G284" s="137"/>
      <c r="H284"/>
      <c r="I284"/>
      <c r="J284"/>
      <c r="K284"/>
      <c r="L284"/>
      <c r="M284"/>
      <c r="N284"/>
    </row>
    <row r="285" spans="1:14">
      <c r="A285"/>
      <c r="B285"/>
      <c r="C285"/>
      <c r="D285" s="137"/>
      <c r="E285"/>
      <c r="F285"/>
      <c r="G285" s="137"/>
      <c r="H285"/>
      <c r="I285"/>
      <c r="J285"/>
      <c r="K285"/>
      <c r="L285"/>
      <c r="M285"/>
      <c r="N285"/>
    </row>
    <row r="286" spans="1:14">
      <c r="A286"/>
      <c r="B286"/>
      <c r="C286"/>
      <c r="D286" s="137"/>
      <c r="E286"/>
      <c r="F286"/>
      <c r="G286" s="137"/>
      <c r="H286"/>
      <c r="I286"/>
      <c r="J286"/>
      <c r="K286"/>
      <c r="L286"/>
      <c r="M286"/>
      <c r="N286"/>
    </row>
    <row r="287" spans="1:14">
      <c r="A287"/>
      <c r="B287"/>
      <c r="C287"/>
      <c r="D287" s="137"/>
      <c r="E287"/>
      <c r="F287"/>
      <c r="G287" s="137"/>
      <c r="H287"/>
      <c r="I287"/>
      <c r="J287"/>
      <c r="K287"/>
      <c r="L287"/>
      <c r="M287"/>
      <c r="N287"/>
    </row>
    <row r="288" spans="1:14">
      <c r="A288"/>
      <c r="B288"/>
      <c r="C288"/>
      <c r="D288" s="137"/>
      <c r="E288"/>
      <c r="F288"/>
      <c r="G288" s="137"/>
      <c r="H288"/>
      <c r="I288"/>
      <c r="J288"/>
      <c r="K288"/>
      <c r="L288"/>
      <c r="M288"/>
      <c r="N288"/>
    </row>
    <row r="289" spans="1:14">
      <c r="A289"/>
      <c r="B289"/>
      <c r="C289"/>
      <c r="D289" s="137"/>
      <c r="E289"/>
      <c r="F289"/>
      <c r="G289" s="137"/>
      <c r="H289"/>
      <c r="I289"/>
      <c r="J289"/>
      <c r="K289"/>
      <c r="L289"/>
      <c r="M289"/>
      <c r="N289"/>
    </row>
    <row r="290" spans="1:14">
      <c r="A290"/>
      <c r="B290"/>
      <c r="C290"/>
      <c r="D290" s="137"/>
      <c r="E290"/>
      <c r="F290"/>
      <c r="G290" s="137"/>
      <c r="H290"/>
      <c r="I290"/>
      <c r="J290"/>
      <c r="K290"/>
      <c r="L290"/>
      <c r="M290"/>
      <c r="N290"/>
    </row>
    <row r="291" spans="1:14">
      <c r="A291"/>
      <c r="B291"/>
      <c r="C291"/>
      <c r="D291" s="137"/>
      <c r="E291"/>
      <c r="F291"/>
      <c r="G291" s="137"/>
      <c r="H291"/>
      <c r="I291"/>
      <c r="J291"/>
      <c r="K291"/>
      <c r="L291"/>
      <c r="M291"/>
      <c r="N291"/>
    </row>
    <row r="292" spans="1:14">
      <c r="A292"/>
      <c r="B292"/>
      <c r="C292"/>
      <c r="D292" s="137"/>
      <c r="E292"/>
      <c r="F292"/>
      <c r="G292" s="137"/>
      <c r="H292"/>
      <c r="I292"/>
      <c r="J292"/>
      <c r="K292"/>
      <c r="L292"/>
      <c r="M292"/>
      <c r="N292"/>
    </row>
    <row r="293" spans="1:14">
      <c r="A293"/>
      <c r="B293"/>
      <c r="C293"/>
      <c r="D293" s="137"/>
      <c r="E293"/>
      <c r="F293"/>
      <c r="G293" s="137"/>
      <c r="H293"/>
      <c r="I293"/>
      <c r="J293"/>
      <c r="K293"/>
      <c r="L293"/>
      <c r="M293"/>
      <c r="N293"/>
    </row>
    <row r="294" spans="1:14">
      <c r="A294"/>
      <c r="B294"/>
      <c r="C294"/>
      <c r="D294" s="137"/>
      <c r="E294"/>
      <c r="F294"/>
      <c r="G294" s="137"/>
      <c r="H294"/>
      <c r="I294"/>
      <c r="J294"/>
      <c r="K294"/>
      <c r="L294"/>
      <c r="M294"/>
      <c r="N294"/>
    </row>
    <row r="295" spans="1:14">
      <c r="A295"/>
      <c r="B295"/>
      <c r="C295"/>
      <c r="D295" s="137"/>
      <c r="E295"/>
      <c r="F295"/>
      <c r="G295" s="137"/>
      <c r="H295"/>
      <c r="I295"/>
      <c r="J295"/>
      <c r="K295"/>
      <c r="L295"/>
      <c r="M295"/>
      <c r="N295"/>
    </row>
    <row r="296" spans="1:14">
      <c r="A296"/>
      <c r="B296"/>
      <c r="C296"/>
      <c r="D296" s="137"/>
      <c r="E296"/>
      <c r="F296"/>
      <c r="G296" s="137"/>
      <c r="H296"/>
      <c r="I296"/>
      <c r="J296"/>
      <c r="K296"/>
      <c r="L296"/>
      <c r="M296"/>
      <c r="N296"/>
    </row>
    <row r="297" spans="1:14">
      <c r="A297"/>
      <c r="B297"/>
      <c r="C297"/>
      <c r="D297" s="137"/>
      <c r="E297"/>
      <c r="F297"/>
      <c r="G297" s="137"/>
      <c r="H297"/>
      <c r="I297"/>
      <c r="J297"/>
      <c r="K297"/>
      <c r="L297"/>
      <c r="M297"/>
      <c r="N297"/>
    </row>
    <row r="298" spans="1:14">
      <c r="A298"/>
      <c r="B298"/>
      <c r="C298"/>
      <c r="D298" s="137"/>
      <c r="E298"/>
      <c r="F298"/>
      <c r="G298" s="137"/>
      <c r="H298"/>
      <c r="I298"/>
      <c r="J298"/>
      <c r="K298"/>
      <c r="L298"/>
      <c r="M298"/>
      <c r="N298"/>
    </row>
    <row r="299" spans="1:14">
      <c r="A299"/>
      <c r="B299"/>
      <c r="C299"/>
      <c r="D299" s="137"/>
      <c r="E299"/>
      <c r="F299"/>
      <c r="G299" s="137"/>
      <c r="H299"/>
      <c r="I299"/>
      <c r="J299"/>
      <c r="K299"/>
      <c r="L299"/>
      <c r="M299"/>
      <c r="N299"/>
    </row>
    <row r="300" spans="1:14">
      <c r="A300"/>
      <c r="B300"/>
      <c r="C300"/>
      <c r="D300" s="137"/>
      <c r="E300"/>
      <c r="F300"/>
      <c r="G300" s="137"/>
      <c r="H300"/>
      <c r="I300"/>
      <c r="J300"/>
      <c r="K300"/>
      <c r="L300"/>
      <c r="M300"/>
      <c r="N300"/>
    </row>
    <row r="301" spans="1:14">
      <c r="A301"/>
      <c r="B301"/>
      <c r="C301"/>
      <c r="D301" s="137"/>
      <c r="E301"/>
      <c r="F301"/>
      <c r="G301" s="137"/>
      <c r="H301"/>
      <c r="I301"/>
      <c r="J301"/>
      <c r="K301"/>
      <c r="L301"/>
      <c r="M301"/>
      <c r="N301"/>
    </row>
    <row r="302" spans="1:14">
      <c r="A302"/>
      <c r="B302"/>
      <c r="C302"/>
      <c r="D302" s="137"/>
      <c r="E302"/>
      <c r="F302"/>
      <c r="G302" s="137"/>
      <c r="H302"/>
      <c r="I302"/>
      <c r="J302"/>
      <c r="K302"/>
      <c r="L302"/>
      <c r="M302"/>
      <c r="N302"/>
    </row>
    <row r="303" spans="1:14">
      <c r="A303"/>
      <c r="B303"/>
      <c r="C303"/>
      <c r="D303" s="137"/>
      <c r="E303"/>
      <c r="F303"/>
      <c r="G303" s="137"/>
      <c r="H303"/>
      <c r="I303"/>
      <c r="J303"/>
      <c r="K303"/>
      <c r="L303"/>
      <c r="M303"/>
      <c r="N303"/>
    </row>
    <row r="304" spans="1:14">
      <c r="A304"/>
      <c r="B304"/>
      <c r="C304"/>
      <c r="D304" s="137"/>
      <c r="E304"/>
      <c r="F304"/>
      <c r="G304" s="137"/>
      <c r="H304"/>
      <c r="I304"/>
      <c r="J304"/>
      <c r="K304"/>
      <c r="L304"/>
      <c r="M304"/>
      <c r="N304"/>
    </row>
    <row r="305" spans="1:14">
      <c r="A305"/>
      <c r="B305"/>
      <c r="C305"/>
      <c r="D305" s="137"/>
      <c r="E305"/>
      <c r="F305"/>
      <c r="G305" s="137"/>
      <c r="H305"/>
      <c r="I305"/>
      <c r="J305"/>
      <c r="K305"/>
      <c r="L305"/>
      <c r="M305"/>
      <c r="N305"/>
    </row>
    <row r="306" spans="1:14">
      <c r="A306"/>
      <c r="B306"/>
      <c r="C306"/>
      <c r="D306" s="137"/>
      <c r="E306"/>
      <c r="F306"/>
      <c r="G306" s="137"/>
      <c r="H306"/>
      <c r="I306"/>
      <c r="J306"/>
      <c r="K306"/>
      <c r="L306"/>
      <c r="M306"/>
      <c r="N306"/>
    </row>
    <row r="307" spans="1:14">
      <c r="A307"/>
      <c r="B307"/>
      <c r="C307"/>
      <c r="D307" s="137"/>
      <c r="E307"/>
      <c r="F307"/>
      <c r="G307" s="137"/>
      <c r="H307"/>
      <c r="I307"/>
      <c r="J307"/>
      <c r="K307"/>
      <c r="L307"/>
      <c r="M307"/>
      <c r="N307"/>
    </row>
    <row r="308" spans="1:14">
      <c r="A308"/>
      <c r="B308"/>
      <c r="C308"/>
      <c r="D308" s="137"/>
      <c r="E308"/>
      <c r="F308"/>
      <c r="G308" s="137"/>
      <c r="H308"/>
      <c r="I308"/>
      <c r="J308"/>
      <c r="K308"/>
      <c r="L308"/>
      <c r="M308"/>
      <c r="N308"/>
    </row>
    <row r="309" spans="1:14">
      <c r="A309"/>
      <c r="B309"/>
      <c r="C309"/>
      <c r="D309" s="137"/>
      <c r="E309"/>
      <c r="F309"/>
      <c r="G309" s="137"/>
      <c r="H309"/>
      <c r="I309"/>
      <c r="J309"/>
      <c r="K309"/>
      <c r="L309"/>
      <c r="M309"/>
      <c r="N309"/>
    </row>
    <row r="310" spans="1:14">
      <c r="A310"/>
      <c r="B310"/>
      <c r="C310"/>
      <c r="D310" s="137"/>
      <c r="E310"/>
      <c r="F310"/>
      <c r="G310" s="137"/>
      <c r="H310"/>
      <c r="I310"/>
      <c r="J310"/>
      <c r="K310"/>
      <c r="L310"/>
      <c r="M310"/>
      <c r="N310"/>
    </row>
    <row r="311" spans="1:14">
      <c r="A311"/>
      <c r="B311"/>
      <c r="C311"/>
      <c r="D311" s="137"/>
      <c r="E311"/>
      <c r="F311"/>
      <c r="G311" s="137"/>
      <c r="H311"/>
      <c r="I311"/>
      <c r="J311"/>
      <c r="K311"/>
      <c r="L311"/>
      <c r="M311"/>
      <c r="N311"/>
    </row>
    <row r="312" spans="1:14">
      <c r="A312"/>
      <c r="B312"/>
      <c r="C312"/>
      <c r="D312" s="137"/>
      <c r="E312"/>
      <c r="F312"/>
      <c r="G312" s="137"/>
      <c r="H312"/>
      <c r="I312"/>
      <c r="J312"/>
      <c r="K312"/>
      <c r="L312"/>
      <c r="M312"/>
      <c r="N312"/>
    </row>
    <row r="313" spans="1:14">
      <c r="A313"/>
      <c r="B313"/>
      <c r="C313"/>
      <c r="D313" s="137"/>
      <c r="E313"/>
      <c r="F313"/>
      <c r="G313" s="137"/>
      <c r="H313"/>
      <c r="I313"/>
      <c r="J313"/>
      <c r="K313"/>
      <c r="L313"/>
      <c r="M313"/>
      <c r="N313"/>
    </row>
    <row r="314" spans="1:14">
      <c r="A314"/>
      <c r="B314"/>
      <c r="C314"/>
      <c r="D314" s="137"/>
      <c r="E314"/>
      <c r="F314"/>
      <c r="G314" s="137"/>
      <c r="H314"/>
      <c r="I314"/>
      <c r="J314"/>
      <c r="K314"/>
      <c r="L314"/>
      <c r="M314"/>
      <c r="N314"/>
    </row>
    <row r="315" spans="1:14">
      <c r="A315"/>
      <c r="B315"/>
      <c r="C315"/>
      <c r="D315" s="137"/>
      <c r="E315"/>
      <c r="F315"/>
      <c r="G315" s="137"/>
      <c r="H315"/>
      <c r="I315"/>
      <c r="J315"/>
      <c r="K315"/>
      <c r="L315"/>
      <c r="M315"/>
      <c r="N315"/>
    </row>
    <row r="316" spans="1:14">
      <c r="A316"/>
      <c r="B316"/>
      <c r="C316"/>
      <c r="D316" s="137"/>
      <c r="E316"/>
      <c r="F316"/>
      <c r="G316" s="137"/>
      <c r="H316"/>
      <c r="I316"/>
      <c r="J316"/>
      <c r="K316"/>
      <c r="L316"/>
      <c r="M316"/>
      <c r="N316"/>
    </row>
    <row r="317" spans="1:14">
      <c r="A317"/>
      <c r="B317"/>
      <c r="C317"/>
      <c r="D317" s="137"/>
      <c r="E317"/>
      <c r="F317"/>
      <c r="G317" s="137"/>
      <c r="H317"/>
      <c r="I317"/>
      <c r="J317"/>
      <c r="K317"/>
      <c r="L317"/>
      <c r="M317"/>
      <c r="N317"/>
    </row>
    <row r="318" spans="1:14">
      <c r="A318"/>
      <c r="B318"/>
      <c r="C318"/>
      <c r="D318" s="137"/>
      <c r="E318"/>
      <c r="F318"/>
      <c r="G318" s="137"/>
      <c r="H318"/>
      <c r="I318"/>
      <c r="J318"/>
      <c r="K318"/>
      <c r="L318"/>
      <c r="M318"/>
      <c r="N318"/>
    </row>
    <row r="319" spans="1:14">
      <c r="A319"/>
      <c r="B319"/>
      <c r="C319"/>
      <c r="D319" s="137"/>
      <c r="E319"/>
      <c r="F319"/>
      <c r="G319" s="137"/>
      <c r="H319"/>
      <c r="I319"/>
      <c r="J319"/>
      <c r="K319"/>
      <c r="L319"/>
      <c r="M319"/>
      <c r="N319"/>
    </row>
    <row r="320" spans="1:14">
      <c r="A320"/>
      <c r="B320"/>
      <c r="C320"/>
      <c r="D320" s="137"/>
      <c r="E320"/>
      <c r="F320"/>
      <c r="G320" s="137"/>
      <c r="H320"/>
      <c r="I320"/>
      <c r="J320"/>
      <c r="K320"/>
      <c r="L320"/>
      <c r="M320"/>
      <c r="N320"/>
    </row>
    <row r="321" spans="1:14">
      <c r="A321"/>
      <c r="B321"/>
      <c r="C321"/>
      <c r="D321" s="137"/>
      <c r="E321"/>
      <c r="F321"/>
      <c r="G321" s="137"/>
      <c r="H321"/>
      <c r="I321"/>
      <c r="J321"/>
      <c r="K321"/>
      <c r="L321"/>
      <c r="M321"/>
      <c r="N321"/>
    </row>
    <row r="322" spans="1:14">
      <c r="A322"/>
      <c r="B322"/>
      <c r="C322"/>
      <c r="D322" s="137"/>
      <c r="E322"/>
      <c r="F322"/>
      <c r="G322" s="137"/>
      <c r="H322"/>
      <c r="I322"/>
      <c r="J322"/>
      <c r="K322"/>
      <c r="L322"/>
      <c r="M322"/>
      <c r="N322"/>
    </row>
    <row r="323" spans="1:14">
      <c r="A323"/>
      <c r="B323"/>
      <c r="C323"/>
      <c r="D323" s="137"/>
      <c r="E323"/>
      <c r="F323"/>
      <c r="G323" s="137"/>
      <c r="H323"/>
      <c r="I323"/>
      <c r="J323"/>
      <c r="K323"/>
      <c r="L323"/>
      <c r="M323"/>
      <c r="N323"/>
    </row>
    <row r="324" spans="1:14">
      <c r="A324"/>
      <c r="B324"/>
      <c r="C324"/>
      <c r="D324" s="137"/>
      <c r="E324"/>
      <c r="F324"/>
      <c r="G324" s="137"/>
      <c r="H324"/>
      <c r="I324"/>
      <c r="J324"/>
      <c r="K324"/>
      <c r="L324"/>
      <c r="M324"/>
      <c r="N324"/>
    </row>
    <row r="325" spans="1:14">
      <c r="A325"/>
      <c r="B325"/>
      <c r="C325"/>
      <c r="D325" s="137"/>
      <c r="E325"/>
      <c r="F325"/>
      <c r="G325" s="137"/>
      <c r="H325"/>
      <c r="I325"/>
      <c r="J325"/>
      <c r="K325"/>
      <c r="L325"/>
      <c r="M325"/>
      <c r="N325"/>
    </row>
    <row r="326" spans="1:14">
      <c r="A326"/>
      <c r="B326"/>
      <c r="C326"/>
      <c r="D326" s="137"/>
      <c r="E326"/>
      <c r="F326"/>
      <c r="G326" s="137"/>
      <c r="H326"/>
      <c r="I326"/>
      <c r="J326"/>
      <c r="K326"/>
      <c r="L326"/>
      <c r="M326"/>
      <c r="N326"/>
    </row>
    <row r="327" spans="1:14">
      <c r="A327"/>
      <c r="B327"/>
      <c r="C327"/>
      <c r="D327" s="137"/>
      <c r="E327"/>
      <c r="F327"/>
      <c r="G327" s="137"/>
      <c r="H327"/>
      <c r="I327"/>
      <c r="J327"/>
      <c r="K327"/>
      <c r="L327"/>
      <c r="M327"/>
      <c r="N327"/>
    </row>
    <row r="328" spans="1:14">
      <c r="A328"/>
      <c r="B328"/>
      <c r="C328"/>
      <c r="D328" s="137"/>
      <c r="E328"/>
      <c r="F328"/>
      <c r="G328" s="137"/>
      <c r="H328"/>
      <c r="I328"/>
      <c r="J328"/>
      <c r="K328"/>
      <c r="L328"/>
      <c r="M328"/>
      <c r="N328"/>
    </row>
    <row r="329" spans="1:14">
      <c r="A329"/>
      <c r="B329"/>
      <c r="C329"/>
      <c r="D329" s="137"/>
      <c r="E329"/>
      <c r="F329"/>
      <c r="G329" s="137"/>
      <c r="H329"/>
      <c r="I329"/>
      <c r="J329"/>
      <c r="K329"/>
      <c r="L329"/>
      <c r="M329"/>
      <c r="N329"/>
    </row>
    <row r="330" spans="1:14">
      <c r="A330"/>
      <c r="B330"/>
      <c r="C330"/>
      <c r="D330" s="137"/>
      <c r="E330"/>
      <c r="F330"/>
      <c r="G330" s="137"/>
      <c r="H330"/>
      <c r="I330"/>
      <c r="J330"/>
      <c r="K330"/>
      <c r="L330"/>
      <c r="M330"/>
      <c r="N330"/>
    </row>
    <row r="331" spans="1:14">
      <c r="A331"/>
      <c r="B331"/>
      <c r="C331"/>
      <c r="D331" s="137"/>
      <c r="E331"/>
      <c r="F331"/>
      <c r="G331" s="137"/>
      <c r="H331"/>
      <c r="I331"/>
      <c r="J331"/>
      <c r="K331"/>
      <c r="L331"/>
      <c r="M331"/>
      <c r="N331"/>
    </row>
    <row r="332" spans="1:14">
      <c r="A332"/>
      <c r="B332"/>
      <c r="C332"/>
      <c r="D332" s="137"/>
      <c r="E332"/>
      <c r="F332"/>
      <c r="G332" s="137"/>
      <c r="H332"/>
      <c r="I332"/>
      <c r="J332"/>
      <c r="K332"/>
      <c r="L332"/>
      <c r="M332"/>
      <c r="N332"/>
    </row>
    <row r="333" spans="1:14">
      <c r="A333"/>
      <c r="B333"/>
      <c r="C333"/>
      <c r="D333" s="137"/>
      <c r="E333"/>
      <c r="F333"/>
      <c r="G333" s="137"/>
      <c r="H333"/>
      <c r="I333"/>
      <c r="J333"/>
      <c r="K333"/>
      <c r="L333"/>
      <c r="M333"/>
      <c r="N333"/>
    </row>
    <row r="334" spans="1:14">
      <c r="A334"/>
      <c r="B334"/>
      <c r="C334"/>
      <c r="D334" s="137"/>
      <c r="E334"/>
      <c r="F334"/>
      <c r="G334" s="137"/>
      <c r="H334"/>
      <c r="I334"/>
      <c r="J334"/>
      <c r="K334"/>
      <c r="L334"/>
      <c r="M334"/>
      <c r="N334"/>
    </row>
    <row r="335" spans="1:14">
      <c r="A335"/>
      <c r="B335"/>
      <c r="C335"/>
      <c r="D335" s="137"/>
      <c r="E335"/>
      <c r="F335"/>
      <c r="G335" s="137"/>
      <c r="H335"/>
      <c r="I335"/>
      <c r="J335"/>
      <c r="K335"/>
      <c r="L335"/>
      <c r="M335"/>
      <c r="N335"/>
    </row>
    <row r="336" spans="1:14">
      <c r="A336"/>
      <c r="B336"/>
      <c r="C336"/>
      <c r="D336" s="137"/>
      <c r="E336"/>
      <c r="F336"/>
      <c r="G336" s="137"/>
      <c r="H336"/>
      <c r="I336"/>
      <c r="J336"/>
      <c r="K336"/>
      <c r="L336"/>
      <c r="M336"/>
      <c r="N336"/>
    </row>
    <row r="337" spans="1:14">
      <c r="A337"/>
      <c r="B337"/>
      <c r="C337"/>
      <c r="D337" s="137"/>
      <c r="E337"/>
      <c r="F337"/>
      <c r="G337" s="137"/>
      <c r="H337"/>
      <c r="I337"/>
      <c r="J337"/>
      <c r="K337"/>
      <c r="L337"/>
      <c r="M337"/>
      <c r="N337"/>
    </row>
    <row r="338" spans="1:14">
      <c r="A338"/>
      <c r="B338"/>
      <c r="C338"/>
      <c r="D338" s="137"/>
      <c r="E338"/>
      <c r="F338"/>
      <c r="G338" s="137"/>
      <c r="H338"/>
      <c r="I338"/>
      <c r="J338"/>
      <c r="K338"/>
      <c r="L338"/>
      <c r="M338"/>
      <c r="N338"/>
    </row>
    <row r="339" spans="1:14">
      <c r="A339"/>
      <c r="B339"/>
      <c r="C339"/>
      <c r="D339" s="137"/>
      <c r="E339"/>
      <c r="F339"/>
      <c r="G339" s="137"/>
      <c r="H339"/>
      <c r="I339"/>
      <c r="J339"/>
      <c r="K339"/>
      <c r="L339"/>
      <c r="M339"/>
      <c r="N339"/>
    </row>
    <row r="340" spans="1:14">
      <c r="A340"/>
      <c r="B340"/>
      <c r="C340"/>
      <c r="D340" s="137"/>
      <c r="E340"/>
      <c r="F340"/>
      <c r="G340" s="137"/>
      <c r="H340"/>
      <c r="I340"/>
      <c r="J340"/>
      <c r="K340"/>
      <c r="L340"/>
      <c r="M340"/>
      <c r="N340"/>
    </row>
    <row r="341" spans="1:14">
      <c r="A341"/>
      <c r="B341"/>
      <c r="C341"/>
      <c r="D341" s="137"/>
      <c r="E341"/>
      <c r="F341"/>
      <c r="G341" s="137"/>
      <c r="H341"/>
      <c r="I341"/>
      <c r="J341"/>
      <c r="K341"/>
      <c r="L341"/>
      <c r="M341"/>
      <c r="N341"/>
    </row>
    <row r="342" spans="1:14">
      <c r="A342"/>
      <c r="B342"/>
      <c r="C342"/>
      <c r="D342" s="137"/>
      <c r="E342"/>
      <c r="F342"/>
      <c r="G342" s="137"/>
      <c r="H342"/>
      <c r="I342"/>
      <c r="J342"/>
      <c r="K342"/>
      <c r="L342"/>
      <c r="M342"/>
      <c r="N342"/>
    </row>
    <row r="343" spans="1:14">
      <c r="A343"/>
      <c r="B343"/>
      <c r="C343"/>
      <c r="D343" s="137"/>
      <c r="E343"/>
      <c r="F343"/>
      <c r="G343" s="137"/>
      <c r="H343"/>
      <c r="I343"/>
      <c r="J343"/>
      <c r="K343"/>
      <c r="L343"/>
      <c r="M343"/>
      <c r="N343"/>
    </row>
    <row r="344" spans="1:14">
      <c r="A344"/>
      <c r="B344"/>
      <c r="C344"/>
      <c r="D344" s="137"/>
      <c r="E344"/>
      <c r="F344"/>
      <c r="G344" s="137"/>
      <c r="H344"/>
      <c r="I344"/>
      <c r="J344"/>
      <c r="K344"/>
      <c r="L344"/>
      <c r="M344"/>
      <c r="N344"/>
    </row>
    <row r="345" spans="1:14">
      <c r="A345"/>
      <c r="B345"/>
      <c r="C345"/>
      <c r="D345" s="137"/>
      <c r="E345"/>
      <c r="F345"/>
      <c r="G345" s="137"/>
      <c r="H345"/>
      <c r="I345"/>
      <c r="J345"/>
      <c r="K345"/>
      <c r="L345"/>
      <c r="M345"/>
      <c r="N345"/>
    </row>
    <row r="346" spans="1:14">
      <c r="A346"/>
      <c r="B346"/>
      <c r="C346"/>
      <c r="D346" s="137"/>
      <c r="E346"/>
      <c r="F346"/>
      <c r="G346" s="137"/>
      <c r="H346"/>
      <c r="I346"/>
      <c r="J346"/>
      <c r="K346"/>
      <c r="L346"/>
      <c r="M346"/>
      <c r="N346"/>
    </row>
    <row r="347" spans="1:14">
      <c r="A347"/>
      <c r="B347"/>
      <c r="C347"/>
      <c r="D347" s="137"/>
      <c r="E347"/>
      <c r="F347"/>
      <c r="G347" s="137"/>
      <c r="H347"/>
      <c r="I347"/>
      <c r="J347"/>
      <c r="K347"/>
      <c r="L347"/>
      <c r="M347"/>
      <c r="N347"/>
    </row>
    <row r="348" spans="1:14">
      <c r="A348"/>
      <c r="B348"/>
      <c r="C348"/>
      <c r="D348" s="137"/>
      <c r="E348"/>
      <c r="F348"/>
      <c r="G348" s="137"/>
      <c r="H348"/>
      <c r="I348"/>
      <c r="J348"/>
      <c r="K348"/>
      <c r="L348"/>
      <c r="M348"/>
      <c r="N348"/>
    </row>
    <row r="349" spans="1:14">
      <c r="A349"/>
      <c r="B349"/>
      <c r="C349"/>
      <c r="D349" s="137"/>
      <c r="E349"/>
      <c r="F349"/>
      <c r="G349" s="137"/>
      <c r="H349"/>
      <c r="I349"/>
      <c r="J349"/>
      <c r="K349"/>
      <c r="L349"/>
      <c r="M349"/>
      <c r="N349"/>
    </row>
    <row r="350" spans="1:14">
      <c r="A350"/>
      <c r="B350"/>
      <c r="C350"/>
      <c r="D350" s="137"/>
      <c r="E350"/>
      <c r="F350"/>
      <c r="G350" s="137"/>
      <c r="H350"/>
      <c r="I350"/>
      <c r="J350"/>
      <c r="K350"/>
      <c r="L350"/>
      <c r="M350"/>
      <c r="N350"/>
    </row>
    <row r="351" spans="1:14">
      <c r="A351"/>
      <c r="B351"/>
      <c r="C351"/>
      <c r="D351" s="137"/>
      <c r="E351"/>
      <c r="F351"/>
      <c r="G351" s="137"/>
      <c r="H351"/>
      <c r="I351"/>
      <c r="J351"/>
      <c r="K351"/>
      <c r="L351"/>
      <c r="M351"/>
      <c r="N351"/>
    </row>
    <row r="352" spans="1:14">
      <c r="A352"/>
      <c r="B352"/>
      <c r="C352"/>
      <c r="D352" s="137"/>
      <c r="E352"/>
      <c r="F352"/>
      <c r="G352" s="137"/>
      <c r="H352"/>
      <c r="I352"/>
      <c r="J352"/>
      <c r="K352"/>
      <c r="L352"/>
      <c r="M352"/>
      <c r="N352"/>
    </row>
    <row r="353" spans="1:14">
      <c r="A353"/>
      <c r="B353"/>
      <c r="C353"/>
      <c r="D353" s="137"/>
      <c r="E353"/>
      <c r="F353"/>
      <c r="G353" s="137"/>
      <c r="H353"/>
      <c r="I353"/>
      <c r="J353"/>
      <c r="K353"/>
      <c r="L353"/>
      <c r="M353"/>
      <c r="N353"/>
    </row>
    <row r="354" spans="1:14">
      <c r="A354"/>
      <c r="B354"/>
      <c r="C354"/>
      <c r="D354" s="137"/>
      <c r="E354"/>
      <c r="F354"/>
      <c r="G354" s="137"/>
      <c r="H354"/>
      <c r="I354"/>
      <c r="J354"/>
      <c r="K354"/>
      <c r="L354"/>
      <c r="M354"/>
      <c r="N354"/>
    </row>
    <row r="355" spans="1:14">
      <c r="A355"/>
      <c r="B355"/>
      <c r="C355"/>
      <c r="D355" s="137"/>
      <c r="E355"/>
      <c r="F355"/>
      <c r="G355" s="137"/>
      <c r="H355"/>
      <c r="I355"/>
      <c r="J355"/>
      <c r="K355"/>
      <c r="L355"/>
      <c r="M355"/>
      <c r="N355"/>
    </row>
    <row r="356" spans="1:14">
      <c r="A356"/>
      <c r="B356"/>
      <c r="C356"/>
      <c r="D356" s="137"/>
      <c r="E356"/>
      <c r="F356"/>
      <c r="G356" s="137"/>
      <c r="H356"/>
      <c r="I356"/>
      <c r="J356"/>
      <c r="K356"/>
      <c r="L356"/>
      <c r="M356"/>
      <c r="N356"/>
    </row>
    <row r="357" spans="1:14">
      <c r="A357"/>
      <c r="B357"/>
      <c r="C357"/>
      <c r="D357" s="137"/>
      <c r="E357"/>
      <c r="F357"/>
      <c r="G357" s="137"/>
      <c r="H357"/>
      <c r="I357"/>
      <c r="J357"/>
      <c r="K357"/>
      <c r="L357"/>
      <c r="M357"/>
      <c r="N357"/>
    </row>
    <row r="358" spans="1:14">
      <c r="A358"/>
      <c r="B358"/>
      <c r="C358"/>
      <c r="D358" s="137"/>
      <c r="E358"/>
      <c r="F358"/>
      <c r="G358" s="137"/>
      <c r="H358"/>
      <c r="I358"/>
      <c r="J358"/>
      <c r="K358"/>
      <c r="L358"/>
      <c r="M358"/>
      <c r="N358"/>
    </row>
    <row r="359" spans="1:14">
      <c r="A359"/>
      <c r="B359"/>
      <c r="C359"/>
      <c r="D359" s="137"/>
      <c r="E359"/>
      <c r="F359"/>
      <c r="G359" s="137"/>
      <c r="H359"/>
      <c r="I359"/>
      <c r="J359"/>
      <c r="K359"/>
      <c r="L359"/>
      <c r="M359"/>
      <c r="N359"/>
    </row>
    <row r="360" spans="1:14">
      <c r="A360"/>
      <c r="B360"/>
      <c r="C360"/>
      <c r="D360" s="137"/>
      <c r="E360"/>
      <c r="F360"/>
      <c r="G360" s="137"/>
      <c r="H360"/>
      <c r="I360"/>
      <c r="J360"/>
      <c r="K360"/>
      <c r="L360"/>
      <c r="M360"/>
      <c r="N360"/>
    </row>
    <row r="361" spans="1:14">
      <c r="A361"/>
      <c r="B361"/>
      <c r="C361"/>
      <c r="D361" s="137"/>
      <c r="E361"/>
      <c r="F361"/>
      <c r="G361" s="137"/>
      <c r="H361"/>
      <c r="I361"/>
      <c r="J361"/>
      <c r="K361"/>
      <c r="L361"/>
      <c r="M361"/>
      <c r="N361"/>
    </row>
    <row r="362" spans="1:14">
      <c r="A362"/>
      <c r="B362"/>
      <c r="C362"/>
      <c r="D362" s="137"/>
      <c r="E362"/>
      <c r="F362"/>
      <c r="G362" s="137"/>
      <c r="H362"/>
      <c r="I362"/>
      <c r="J362"/>
      <c r="K362"/>
      <c r="L362"/>
      <c r="M362"/>
      <c r="N362"/>
    </row>
    <row r="363" spans="1:14">
      <c r="A363"/>
      <c r="B363"/>
      <c r="C363"/>
      <c r="D363" s="137"/>
      <c r="E363"/>
      <c r="F363"/>
      <c r="G363" s="137"/>
      <c r="H363"/>
      <c r="I363"/>
      <c r="J363"/>
      <c r="K363"/>
      <c r="L363"/>
      <c r="M363"/>
      <c r="N363"/>
    </row>
    <row r="364" spans="1:14">
      <c r="A364"/>
      <c r="B364"/>
      <c r="C364"/>
      <c r="D364" s="137"/>
      <c r="E364"/>
      <c r="F364"/>
      <c r="G364" s="137"/>
      <c r="H364"/>
      <c r="I364"/>
      <c r="J364"/>
      <c r="K364"/>
      <c r="L364"/>
      <c r="M364"/>
      <c r="N364"/>
    </row>
    <row r="365" spans="1:14">
      <c r="A365"/>
      <c r="B365"/>
      <c r="C365"/>
      <c r="D365" s="137"/>
      <c r="E365"/>
      <c r="F365"/>
      <c r="G365" s="137"/>
      <c r="H365"/>
      <c r="I365"/>
      <c r="J365"/>
      <c r="K365"/>
      <c r="L365"/>
      <c r="M365"/>
      <c r="N365"/>
    </row>
    <row r="366" spans="1:14">
      <c r="A366"/>
      <c r="B366"/>
      <c r="C366"/>
      <c r="D366" s="137"/>
      <c r="E366"/>
      <c r="F366"/>
      <c r="G366" s="137"/>
      <c r="H366"/>
      <c r="I366"/>
      <c r="J366"/>
      <c r="K366"/>
      <c r="L366"/>
      <c r="M366"/>
      <c r="N366"/>
    </row>
    <row r="367" spans="1:14">
      <c r="A367"/>
      <c r="B367"/>
      <c r="C367"/>
      <c r="D367" s="137"/>
      <c r="E367"/>
      <c r="F367"/>
      <c r="G367" s="137"/>
      <c r="H367"/>
      <c r="I367"/>
      <c r="J367"/>
      <c r="K367"/>
      <c r="L367"/>
      <c r="M367"/>
      <c r="N367"/>
    </row>
    <row r="368" spans="1:14">
      <c r="A368"/>
      <c r="B368"/>
      <c r="C368"/>
      <c r="D368" s="137"/>
      <c r="E368"/>
      <c r="F368"/>
      <c r="G368" s="137"/>
      <c r="H368"/>
      <c r="I368"/>
      <c r="J368"/>
      <c r="K368"/>
      <c r="L368"/>
      <c r="M368"/>
      <c r="N368"/>
    </row>
    <row r="369" spans="1:14">
      <c r="A369"/>
      <c r="B369"/>
      <c r="C369"/>
      <c r="D369" s="137"/>
      <c r="E369"/>
      <c r="F369"/>
      <c r="G369" s="137"/>
      <c r="H369"/>
      <c r="I369"/>
      <c r="J369"/>
      <c r="K369"/>
      <c r="L369"/>
      <c r="M369"/>
      <c r="N369"/>
    </row>
    <row r="370" spans="1:14">
      <c r="A370"/>
      <c r="B370"/>
      <c r="C370"/>
      <c r="D370" s="137"/>
      <c r="E370"/>
      <c r="F370"/>
      <c r="G370" s="137"/>
      <c r="H370"/>
      <c r="I370"/>
      <c r="J370"/>
      <c r="K370"/>
      <c r="L370"/>
      <c r="M370"/>
      <c r="N370"/>
    </row>
    <row r="371" spans="1:14">
      <c r="A371"/>
      <c r="B371"/>
      <c r="C371"/>
      <c r="D371" s="137"/>
      <c r="E371"/>
      <c r="F371"/>
      <c r="G371" s="137"/>
      <c r="H371"/>
      <c r="I371"/>
      <c r="J371"/>
      <c r="K371"/>
      <c r="L371"/>
      <c r="M371"/>
      <c r="N371"/>
    </row>
    <row r="372" spans="1:14">
      <c r="A372"/>
      <c r="B372"/>
      <c r="C372"/>
      <c r="D372" s="137"/>
      <c r="E372"/>
      <c r="F372"/>
      <c r="G372" s="137"/>
      <c r="H372"/>
      <c r="I372"/>
      <c r="J372"/>
      <c r="K372"/>
      <c r="L372"/>
      <c r="M372"/>
      <c r="N372"/>
    </row>
    <row r="373" spans="1:14">
      <c r="A373"/>
      <c r="B373"/>
      <c r="C373"/>
      <c r="D373" s="137"/>
      <c r="E373"/>
      <c r="F373"/>
      <c r="G373" s="137"/>
      <c r="H373"/>
      <c r="I373"/>
      <c r="J373"/>
      <c r="K373"/>
      <c r="L373"/>
      <c r="M373"/>
      <c r="N373"/>
    </row>
    <row r="374" spans="1:14">
      <c r="A374"/>
      <c r="B374"/>
      <c r="C374"/>
      <c r="D374" s="137"/>
      <c r="E374"/>
      <c r="F374"/>
      <c r="G374" s="137"/>
      <c r="H374"/>
      <c r="I374"/>
      <c r="J374"/>
      <c r="K374"/>
      <c r="L374"/>
      <c r="M374"/>
      <c r="N374"/>
    </row>
    <row r="375" spans="1:14">
      <c r="A375"/>
      <c r="B375"/>
      <c r="C375"/>
      <c r="D375" s="137"/>
      <c r="E375"/>
      <c r="F375"/>
      <c r="G375" s="137"/>
      <c r="H375"/>
      <c r="I375"/>
      <c r="J375"/>
      <c r="K375"/>
      <c r="L375"/>
      <c r="M375"/>
      <c r="N375"/>
    </row>
    <row r="376" spans="1:14">
      <c r="A376"/>
      <c r="B376"/>
      <c r="C376"/>
      <c r="D376" s="137"/>
      <c r="E376"/>
      <c r="F376"/>
      <c r="G376" s="137"/>
      <c r="H376"/>
      <c r="I376"/>
      <c r="J376"/>
      <c r="K376"/>
      <c r="L376"/>
      <c r="M376"/>
      <c r="N376"/>
    </row>
    <row r="377" spans="1:14">
      <c r="A377"/>
      <c r="B377"/>
      <c r="C377"/>
      <c r="D377" s="137"/>
      <c r="E377"/>
      <c r="F377"/>
      <c r="G377" s="137"/>
      <c r="H377"/>
      <c r="I377"/>
      <c r="J377"/>
      <c r="K377"/>
      <c r="L377"/>
      <c r="M377"/>
      <c r="N377"/>
    </row>
    <row r="378" spans="1:14">
      <c r="A378"/>
      <c r="B378"/>
      <c r="C378"/>
      <c r="D378" s="137"/>
      <c r="E378"/>
      <c r="F378"/>
      <c r="G378" s="137"/>
      <c r="H378"/>
      <c r="I378"/>
      <c r="J378"/>
      <c r="K378"/>
      <c r="L378"/>
      <c r="M378"/>
      <c r="N378"/>
    </row>
    <row r="379" spans="1:14">
      <c r="A379"/>
      <c r="B379"/>
      <c r="C379"/>
      <c r="D379" s="137"/>
      <c r="E379"/>
      <c r="F379"/>
      <c r="G379" s="137"/>
      <c r="H379"/>
      <c r="I379"/>
      <c r="J379"/>
      <c r="K379"/>
      <c r="L379"/>
      <c r="M379"/>
      <c r="N379"/>
    </row>
    <row r="380" spans="1:14">
      <c r="A380"/>
      <c r="B380"/>
      <c r="C380"/>
      <c r="D380" s="137"/>
      <c r="E380"/>
      <c r="F380"/>
      <c r="G380" s="137"/>
      <c r="H380"/>
      <c r="I380"/>
      <c r="J380"/>
      <c r="K380"/>
      <c r="L380"/>
      <c r="M380"/>
      <c r="N380"/>
    </row>
    <row r="381" spans="1:14">
      <c r="A381"/>
      <c r="B381"/>
      <c r="C381"/>
      <c r="D381" s="137"/>
      <c r="E381"/>
      <c r="F381"/>
      <c r="G381" s="137"/>
      <c r="H381"/>
      <c r="I381"/>
      <c r="J381"/>
      <c r="K381"/>
      <c r="L381"/>
      <c r="M381"/>
      <c r="N381"/>
    </row>
    <row r="382" spans="1:14">
      <c r="A382"/>
      <c r="B382"/>
      <c r="C382"/>
      <c r="D382" s="137"/>
      <c r="E382"/>
      <c r="F382"/>
      <c r="G382" s="137"/>
      <c r="H382"/>
      <c r="I382"/>
      <c r="J382"/>
      <c r="K382"/>
      <c r="L382"/>
      <c r="M382"/>
      <c r="N382"/>
    </row>
  </sheetData>
  <mergeCells count="2">
    <mergeCell ref="H2:J2"/>
    <mergeCell ref="K2:M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N382"/>
  <sheetViews>
    <sheetView zoomScale="87" zoomScaleNormal="87" zoomScalePageLayoutView="87" workbookViewId="0">
      <selection activeCell="G220" sqref="G220"/>
    </sheetView>
  </sheetViews>
  <sheetFormatPr baseColWidth="10" defaultColWidth="8.83203125" defaultRowHeight="14" x14ac:dyDescent="0"/>
  <cols>
    <col min="1" max="1" width="17.5" style="88" customWidth="1"/>
    <col min="2" max="2" width="36.5" style="88" customWidth="1"/>
    <col min="3" max="3" width="10.5" style="88" customWidth="1"/>
    <col min="4" max="4" width="62.5" style="148" customWidth="1"/>
    <col min="5" max="5" width="13.5" style="88" customWidth="1"/>
    <col min="6" max="6" width="11" style="88" customWidth="1"/>
    <col min="7" max="7" width="55.6640625" style="99" customWidth="1"/>
    <col min="8" max="9" width="14.33203125" style="88" bestFit="1" customWidth="1"/>
    <col min="10" max="10" width="15.5" style="89" bestFit="1" customWidth="1"/>
    <col min="11" max="11" width="15.1640625" style="88" bestFit="1" customWidth="1"/>
    <col min="12" max="12" width="14.1640625" style="88" bestFit="1" customWidth="1"/>
    <col min="13" max="13" width="13.1640625" style="88" bestFit="1" customWidth="1"/>
    <col min="14" max="14" width="15.5" style="88" bestFit="1" customWidth="1"/>
    <col min="15" max="16384" width="8.83203125" style="88"/>
  </cols>
  <sheetData>
    <row r="1" spans="1:14">
      <c r="A1" s="174" t="s">
        <v>340</v>
      </c>
      <c r="B1" s="174" t="s">
        <v>336</v>
      </c>
      <c r="D1" s="137"/>
      <c r="E1"/>
      <c r="F1"/>
      <c r="G1" s="137"/>
      <c r="H1"/>
      <c r="I1"/>
      <c r="J1"/>
    </row>
    <row r="2" spans="1:14" ht="18">
      <c r="A2"/>
      <c r="B2"/>
      <c r="C2"/>
      <c r="E2"/>
      <c r="F2"/>
      <c r="G2" s="137"/>
      <c r="H2" s="209" t="s">
        <v>355</v>
      </c>
      <c r="I2" s="209"/>
      <c r="J2" s="209"/>
      <c r="K2" s="210" t="s">
        <v>356</v>
      </c>
      <c r="L2" s="210"/>
      <c r="M2" s="210"/>
      <c r="N2" s="145" t="s">
        <v>362</v>
      </c>
    </row>
    <row r="3" spans="1:14" s="90" customFormat="1">
      <c r="A3" s="172"/>
      <c r="B3" s="172"/>
      <c r="C3" s="172"/>
      <c r="D3" s="172"/>
      <c r="E3" s="172"/>
      <c r="F3" s="172"/>
      <c r="G3" s="172"/>
      <c r="H3" s="194" t="s">
        <v>49</v>
      </c>
      <c r="I3" s="194"/>
      <c r="J3" s="194"/>
      <c r="K3" s="188"/>
      <c r="L3" s="188"/>
      <c r="M3" s="188"/>
      <c r="N3" s="180"/>
    </row>
    <row r="4" spans="1:14" ht="49">
      <c r="A4" s="173" t="s">
        <v>13</v>
      </c>
      <c r="B4" s="175" t="s">
        <v>16</v>
      </c>
      <c r="C4" s="174" t="s">
        <v>0</v>
      </c>
      <c r="D4" s="173" t="s">
        <v>14</v>
      </c>
      <c r="E4" s="172" t="s">
        <v>17</v>
      </c>
      <c r="F4" s="192" t="s">
        <v>9</v>
      </c>
      <c r="G4" s="172" t="s">
        <v>10</v>
      </c>
      <c r="H4" s="195" t="s">
        <v>345</v>
      </c>
      <c r="I4" s="195" t="s">
        <v>338</v>
      </c>
      <c r="J4" s="195" t="s">
        <v>346</v>
      </c>
      <c r="K4" s="177" t="s">
        <v>357</v>
      </c>
      <c r="L4" s="177" t="s">
        <v>358</v>
      </c>
      <c r="M4" s="177" t="s">
        <v>359</v>
      </c>
      <c r="N4" s="184" t="s">
        <v>361</v>
      </c>
    </row>
    <row r="5" spans="1:14">
      <c r="A5" s="174" t="s">
        <v>107</v>
      </c>
      <c r="B5" s="174" t="s">
        <v>18</v>
      </c>
      <c r="C5" s="174">
        <v>1</v>
      </c>
      <c r="D5" s="174" t="s">
        <v>95</v>
      </c>
      <c r="E5" s="174" t="s">
        <v>26</v>
      </c>
      <c r="F5" s="174" t="s">
        <v>28</v>
      </c>
      <c r="G5" s="172" t="s">
        <v>103</v>
      </c>
      <c r="H5" s="176">
        <v>22204.89</v>
      </c>
      <c r="I5" s="176">
        <v>0</v>
      </c>
      <c r="J5" s="181">
        <v>22204.89</v>
      </c>
      <c r="K5" s="176">
        <v>0</v>
      </c>
      <c r="L5" s="176">
        <v>0</v>
      </c>
      <c r="M5" s="181">
        <v>0</v>
      </c>
      <c r="N5" s="182">
        <v>22204.89</v>
      </c>
    </row>
    <row r="6" spans="1:14">
      <c r="A6" s="174" t="s">
        <v>107</v>
      </c>
      <c r="B6" s="174" t="s">
        <v>18</v>
      </c>
      <c r="C6" s="174">
        <v>2</v>
      </c>
      <c r="D6" s="174" t="s">
        <v>96</v>
      </c>
      <c r="E6" s="174" t="s">
        <v>26</v>
      </c>
      <c r="F6" s="174" t="s">
        <v>29</v>
      </c>
      <c r="G6" s="172" t="s">
        <v>104</v>
      </c>
      <c r="H6" s="176">
        <v>0</v>
      </c>
      <c r="I6" s="176">
        <v>25000</v>
      </c>
      <c r="J6" s="181">
        <v>25000</v>
      </c>
      <c r="K6" s="176">
        <v>0</v>
      </c>
      <c r="L6" s="176">
        <v>0</v>
      </c>
      <c r="M6" s="181">
        <v>0</v>
      </c>
      <c r="N6" s="182">
        <v>25000</v>
      </c>
    </row>
    <row r="7" spans="1:14">
      <c r="A7" s="174" t="s">
        <v>107</v>
      </c>
      <c r="B7" s="174" t="s">
        <v>18</v>
      </c>
      <c r="C7" s="174">
        <v>3</v>
      </c>
      <c r="D7" s="174" t="s">
        <v>97</v>
      </c>
      <c r="E7" s="174" t="s">
        <v>26</v>
      </c>
      <c r="F7" s="174" t="s">
        <v>29</v>
      </c>
      <c r="G7" s="172" t="s">
        <v>47</v>
      </c>
      <c r="H7" s="176">
        <v>0</v>
      </c>
      <c r="I7" s="176">
        <v>15000</v>
      </c>
      <c r="J7" s="181">
        <v>15000</v>
      </c>
      <c r="K7" s="176">
        <v>0</v>
      </c>
      <c r="L7" s="176">
        <v>0</v>
      </c>
      <c r="M7" s="181">
        <v>0</v>
      </c>
      <c r="N7" s="182">
        <v>15000</v>
      </c>
    </row>
    <row r="8" spans="1:14">
      <c r="A8" s="174" t="s">
        <v>107</v>
      </c>
      <c r="B8" s="174" t="s">
        <v>18</v>
      </c>
      <c r="C8" s="174">
        <v>4</v>
      </c>
      <c r="D8" s="174" t="s">
        <v>98</v>
      </c>
      <c r="E8" s="174" t="s">
        <v>26</v>
      </c>
      <c r="F8" s="174" t="s">
        <v>28</v>
      </c>
      <c r="G8" s="172" t="s">
        <v>105</v>
      </c>
      <c r="H8" s="176">
        <v>0</v>
      </c>
      <c r="I8" s="176">
        <v>7762.4999999999991</v>
      </c>
      <c r="J8" s="181">
        <v>7762.4999999999991</v>
      </c>
      <c r="K8" s="176">
        <v>0</v>
      </c>
      <c r="L8" s="176">
        <v>0</v>
      </c>
      <c r="M8" s="181">
        <v>0</v>
      </c>
      <c r="N8" s="182">
        <v>7762.4999999999991</v>
      </c>
    </row>
    <row r="9" spans="1:14">
      <c r="A9" s="174" t="s">
        <v>107</v>
      </c>
      <c r="B9" s="174" t="s">
        <v>18</v>
      </c>
      <c r="C9" s="174">
        <v>5</v>
      </c>
      <c r="D9" s="174" t="s">
        <v>99</v>
      </c>
      <c r="E9" s="174" t="s">
        <v>26</v>
      </c>
      <c r="F9" s="174" t="s">
        <v>28</v>
      </c>
      <c r="G9" s="172" t="s">
        <v>105</v>
      </c>
      <c r="H9" s="176">
        <v>0</v>
      </c>
      <c r="I9" s="176">
        <v>5175</v>
      </c>
      <c r="J9" s="181">
        <v>5175</v>
      </c>
      <c r="K9" s="176">
        <v>0</v>
      </c>
      <c r="L9" s="176">
        <v>0</v>
      </c>
      <c r="M9" s="181">
        <v>0</v>
      </c>
      <c r="N9" s="182">
        <v>5175</v>
      </c>
    </row>
    <row r="10" spans="1:14">
      <c r="A10" s="174" t="s">
        <v>107</v>
      </c>
      <c r="B10" s="174" t="s">
        <v>18</v>
      </c>
      <c r="C10" s="174">
        <v>6</v>
      </c>
      <c r="D10" s="174" t="s">
        <v>100</v>
      </c>
      <c r="E10" s="174" t="s">
        <v>26</v>
      </c>
      <c r="F10" s="174" t="s">
        <v>28</v>
      </c>
      <c r="G10" s="172" t="s">
        <v>105</v>
      </c>
      <c r="H10" s="176">
        <v>0</v>
      </c>
      <c r="I10" s="176">
        <v>5000</v>
      </c>
      <c r="J10" s="181">
        <v>5000</v>
      </c>
      <c r="K10" s="176">
        <v>0</v>
      </c>
      <c r="L10" s="176">
        <v>0</v>
      </c>
      <c r="M10" s="181">
        <v>0</v>
      </c>
      <c r="N10" s="182">
        <v>5000</v>
      </c>
    </row>
    <row r="11" spans="1:14" ht="25">
      <c r="A11" s="174" t="s">
        <v>107</v>
      </c>
      <c r="B11" s="174" t="s">
        <v>18</v>
      </c>
      <c r="C11" s="174">
        <v>7</v>
      </c>
      <c r="D11" s="174" t="s">
        <v>101</v>
      </c>
      <c r="E11" s="174" t="s">
        <v>102</v>
      </c>
      <c r="F11" s="174" t="s">
        <v>29</v>
      </c>
      <c r="G11" s="172" t="s">
        <v>106</v>
      </c>
      <c r="H11" s="176">
        <v>0</v>
      </c>
      <c r="I11" s="176">
        <v>44252</v>
      </c>
      <c r="J11" s="181">
        <v>44252</v>
      </c>
      <c r="K11" s="176">
        <v>19720</v>
      </c>
      <c r="L11" s="176">
        <v>0</v>
      </c>
      <c r="M11" s="181">
        <v>19720</v>
      </c>
      <c r="N11" s="182">
        <v>63972</v>
      </c>
    </row>
    <row r="12" spans="1:14">
      <c r="A12" s="185" t="s">
        <v>108</v>
      </c>
      <c r="B12" s="185"/>
      <c r="C12" s="185"/>
      <c r="D12" s="185"/>
      <c r="E12" s="185"/>
      <c r="F12" s="185"/>
      <c r="G12" s="185"/>
      <c r="H12" s="179">
        <v>22204.89</v>
      </c>
      <c r="I12" s="179">
        <v>102189.5</v>
      </c>
      <c r="J12" s="183">
        <v>124394.39</v>
      </c>
      <c r="K12" s="179">
        <v>19720</v>
      </c>
      <c r="L12" s="179">
        <v>0</v>
      </c>
      <c r="M12" s="183">
        <v>19720</v>
      </c>
      <c r="N12" s="186">
        <v>144114.39000000001</v>
      </c>
    </row>
    <row r="13" spans="1:14">
      <c r="A13" s="174" t="s">
        <v>322</v>
      </c>
      <c r="B13" s="174" t="s">
        <v>18</v>
      </c>
      <c r="C13" s="174">
        <v>1</v>
      </c>
      <c r="D13" s="174" t="s">
        <v>323</v>
      </c>
      <c r="E13" s="174" t="s">
        <v>26</v>
      </c>
      <c r="F13" s="174" t="s">
        <v>28</v>
      </c>
      <c r="G13" s="172" t="s">
        <v>105</v>
      </c>
      <c r="H13" s="176">
        <v>0</v>
      </c>
      <c r="I13" s="176">
        <v>10662</v>
      </c>
      <c r="J13" s="181">
        <v>10662</v>
      </c>
      <c r="K13" s="176">
        <v>0</v>
      </c>
      <c r="L13" s="176">
        <v>0</v>
      </c>
      <c r="M13" s="181">
        <v>0</v>
      </c>
      <c r="N13" s="182">
        <v>10662</v>
      </c>
    </row>
    <row r="14" spans="1:14">
      <c r="A14" s="174" t="s">
        <v>322</v>
      </c>
      <c r="B14" s="174" t="s">
        <v>18</v>
      </c>
      <c r="C14" s="174">
        <v>2</v>
      </c>
      <c r="D14" s="174" t="s">
        <v>324</v>
      </c>
      <c r="E14" s="174" t="s">
        <v>26</v>
      </c>
      <c r="F14" s="174" t="s">
        <v>29</v>
      </c>
      <c r="G14" s="172" t="s">
        <v>47</v>
      </c>
      <c r="H14" s="176">
        <v>0</v>
      </c>
      <c r="I14" s="176">
        <v>3000</v>
      </c>
      <c r="J14" s="181">
        <v>3000</v>
      </c>
      <c r="K14" s="176">
        <v>0</v>
      </c>
      <c r="L14" s="176">
        <v>0</v>
      </c>
      <c r="M14" s="181">
        <v>0</v>
      </c>
      <c r="N14" s="182">
        <v>3000</v>
      </c>
    </row>
    <row r="15" spans="1:14">
      <c r="A15" s="174" t="s">
        <v>322</v>
      </c>
      <c r="B15" s="174" t="s">
        <v>21</v>
      </c>
      <c r="C15" s="174">
        <v>3</v>
      </c>
      <c r="D15" s="174" t="s">
        <v>325</v>
      </c>
      <c r="E15" s="174" t="s">
        <v>26</v>
      </c>
      <c r="F15" s="174" t="s">
        <v>29</v>
      </c>
      <c r="G15" s="172" t="s">
        <v>47</v>
      </c>
      <c r="H15" s="176">
        <v>5202</v>
      </c>
      <c r="I15" s="176">
        <v>0</v>
      </c>
      <c r="J15" s="181">
        <v>5202</v>
      </c>
      <c r="K15" s="176">
        <v>0</v>
      </c>
      <c r="L15" s="176">
        <v>0</v>
      </c>
      <c r="M15" s="181">
        <v>0</v>
      </c>
      <c r="N15" s="182">
        <v>5202</v>
      </c>
    </row>
    <row r="16" spans="1:14">
      <c r="A16" s="174" t="s">
        <v>322</v>
      </c>
      <c r="B16" s="174" t="s">
        <v>21</v>
      </c>
      <c r="C16" s="174">
        <v>4</v>
      </c>
      <c r="D16" s="174" t="s">
        <v>326</v>
      </c>
      <c r="E16" s="174" t="s">
        <v>26</v>
      </c>
      <c r="F16" s="174" t="s">
        <v>29</v>
      </c>
      <c r="G16" s="172" t="s">
        <v>47</v>
      </c>
      <c r="H16" s="176">
        <v>5202</v>
      </c>
      <c r="I16" s="176">
        <v>0</v>
      </c>
      <c r="J16" s="181">
        <v>5202</v>
      </c>
      <c r="K16" s="176">
        <v>0</v>
      </c>
      <c r="L16" s="176">
        <v>0</v>
      </c>
      <c r="M16" s="181">
        <v>0</v>
      </c>
      <c r="N16" s="182">
        <v>5202</v>
      </c>
    </row>
    <row r="17" spans="1:14" ht="27">
      <c r="A17" s="185" t="s">
        <v>327</v>
      </c>
      <c r="B17" s="185"/>
      <c r="C17" s="185"/>
      <c r="D17" s="185"/>
      <c r="E17" s="185"/>
      <c r="F17" s="185"/>
      <c r="G17" s="185"/>
      <c r="H17" s="179">
        <v>10404</v>
      </c>
      <c r="I17" s="179">
        <v>13662</v>
      </c>
      <c r="J17" s="183">
        <v>24066</v>
      </c>
      <c r="K17" s="179">
        <v>0</v>
      </c>
      <c r="L17" s="179">
        <v>0</v>
      </c>
      <c r="M17" s="183">
        <v>0</v>
      </c>
      <c r="N17" s="186">
        <v>24066</v>
      </c>
    </row>
    <row r="18" spans="1:14" ht="37">
      <c r="A18" s="174" t="s">
        <v>234</v>
      </c>
      <c r="B18" s="174" t="s">
        <v>18</v>
      </c>
      <c r="C18" s="174">
        <v>2</v>
      </c>
      <c r="D18" s="174" t="s">
        <v>236</v>
      </c>
      <c r="E18" s="174" t="s">
        <v>26</v>
      </c>
      <c r="F18" s="174" t="s">
        <v>28</v>
      </c>
      <c r="G18" s="172" t="s">
        <v>248</v>
      </c>
      <c r="H18" s="176">
        <v>75000</v>
      </c>
      <c r="I18" s="176">
        <v>0</v>
      </c>
      <c r="J18" s="181">
        <v>75000</v>
      </c>
      <c r="K18" s="176">
        <v>0</v>
      </c>
      <c r="L18" s="176">
        <v>0</v>
      </c>
      <c r="M18" s="181">
        <v>0</v>
      </c>
      <c r="N18" s="182">
        <v>75000</v>
      </c>
    </row>
    <row r="19" spans="1:14">
      <c r="A19" s="174" t="s">
        <v>234</v>
      </c>
      <c r="B19" s="174" t="s">
        <v>18</v>
      </c>
      <c r="C19" s="174">
        <v>4</v>
      </c>
      <c r="D19" s="174" t="s">
        <v>238</v>
      </c>
      <c r="E19" s="174" t="s">
        <v>26</v>
      </c>
      <c r="F19" s="174" t="s">
        <v>29</v>
      </c>
      <c r="G19" s="172" t="s">
        <v>250</v>
      </c>
      <c r="H19" s="176">
        <v>40000</v>
      </c>
      <c r="I19" s="176">
        <v>0</v>
      </c>
      <c r="J19" s="181">
        <v>40000</v>
      </c>
      <c r="K19" s="176">
        <v>0</v>
      </c>
      <c r="L19" s="176">
        <v>0</v>
      </c>
      <c r="M19" s="181">
        <v>0</v>
      </c>
      <c r="N19" s="182">
        <v>40000</v>
      </c>
    </row>
    <row r="20" spans="1:14">
      <c r="A20" s="174" t="s">
        <v>234</v>
      </c>
      <c r="B20" s="174" t="s">
        <v>18</v>
      </c>
      <c r="C20" s="174">
        <v>6</v>
      </c>
      <c r="D20" s="174" t="s">
        <v>240</v>
      </c>
      <c r="E20" s="174" t="s">
        <v>152</v>
      </c>
      <c r="F20" s="174" t="s">
        <v>28</v>
      </c>
      <c r="G20" s="172" t="s">
        <v>251</v>
      </c>
      <c r="H20" s="176">
        <v>0</v>
      </c>
      <c r="I20" s="176">
        <v>0</v>
      </c>
      <c r="J20" s="181">
        <v>0</v>
      </c>
      <c r="K20" s="176">
        <v>5000</v>
      </c>
      <c r="L20" s="176">
        <v>0</v>
      </c>
      <c r="M20" s="181">
        <v>5000</v>
      </c>
      <c r="N20" s="182">
        <v>5000</v>
      </c>
    </row>
    <row r="21" spans="1:14" ht="25">
      <c r="A21" s="174" t="s">
        <v>234</v>
      </c>
      <c r="B21" s="174" t="s">
        <v>18</v>
      </c>
      <c r="C21" s="174">
        <v>7</v>
      </c>
      <c r="D21" s="174" t="s">
        <v>241</v>
      </c>
      <c r="E21" s="174" t="s">
        <v>152</v>
      </c>
      <c r="F21" s="174" t="s">
        <v>29</v>
      </c>
      <c r="G21" s="172" t="s">
        <v>252</v>
      </c>
      <c r="H21" s="176">
        <v>0</v>
      </c>
      <c r="I21" s="176">
        <v>0</v>
      </c>
      <c r="J21" s="181">
        <v>0</v>
      </c>
      <c r="K21" s="176">
        <v>5000</v>
      </c>
      <c r="L21" s="176">
        <v>0</v>
      </c>
      <c r="M21" s="181">
        <v>5000</v>
      </c>
      <c r="N21" s="182">
        <v>5000</v>
      </c>
    </row>
    <row r="22" spans="1:14" ht="25">
      <c r="A22" s="174" t="s">
        <v>234</v>
      </c>
      <c r="B22" s="174" t="s">
        <v>21</v>
      </c>
      <c r="C22" s="174">
        <v>11</v>
      </c>
      <c r="D22" s="174" t="s">
        <v>245</v>
      </c>
      <c r="E22" s="174" t="s">
        <v>26</v>
      </c>
      <c r="F22" s="174" t="s">
        <v>29</v>
      </c>
      <c r="G22" s="172" t="s">
        <v>256</v>
      </c>
      <c r="H22" s="176">
        <v>0</v>
      </c>
      <c r="I22" s="176">
        <v>50000</v>
      </c>
      <c r="J22" s="181">
        <v>50000</v>
      </c>
      <c r="K22" s="176">
        <v>0</v>
      </c>
      <c r="L22" s="176">
        <v>0</v>
      </c>
      <c r="M22" s="181">
        <v>0</v>
      </c>
      <c r="N22" s="182">
        <v>50000</v>
      </c>
    </row>
    <row r="23" spans="1:14">
      <c r="A23" s="174" t="s">
        <v>234</v>
      </c>
      <c r="B23" s="174" t="s">
        <v>21</v>
      </c>
      <c r="C23" s="174">
        <v>17</v>
      </c>
      <c r="D23" s="174" t="s">
        <v>263</v>
      </c>
      <c r="E23" s="174" t="s">
        <v>152</v>
      </c>
      <c r="F23" s="174" t="s">
        <v>29</v>
      </c>
      <c r="G23" s="172" t="s">
        <v>270</v>
      </c>
      <c r="H23" s="176">
        <v>0</v>
      </c>
      <c r="I23" s="176">
        <v>0</v>
      </c>
      <c r="J23" s="181">
        <v>0</v>
      </c>
      <c r="K23" s="176">
        <v>1500</v>
      </c>
      <c r="L23" s="176">
        <v>0</v>
      </c>
      <c r="M23" s="181">
        <v>1500</v>
      </c>
      <c r="N23" s="182">
        <v>1500</v>
      </c>
    </row>
    <row r="24" spans="1:14">
      <c r="A24" s="174" t="s">
        <v>234</v>
      </c>
      <c r="B24" s="174" t="s">
        <v>21</v>
      </c>
      <c r="C24" s="174">
        <v>18</v>
      </c>
      <c r="D24" s="174" t="s">
        <v>264</v>
      </c>
      <c r="E24" s="174" t="s">
        <v>152</v>
      </c>
      <c r="F24" s="174" t="s">
        <v>29</v>
      </c>
      <c r="G24" s="172" t="s">
        <v>270</v>
      </c>
      <c r="H24" s="176">
        <v>0</v>
      </c>
      <c r="I24" s="176">
        <v>0</v>
      </c>
      <c r="J24" s="181">
        <v>0</v>
      </c>
      <c r="K24" s="176">
        <v>1500</v>
      </c>
      <c r="L24" s="176">
        <v>0</v>
      </c>
      <c r="M24" s="181">
        <v>1500</v>
      </c>
      <c r="N24" s="182">
        <v>1500</v>
      </c>
    </row>
    <row r="25" spans="1:14" ht="25">
      <c r="A25" s="174" t="s">
        <v>234</v>
      </c>
      <c r="B25" s="174" t="s">
        <v>21</v>
      </c>
      <c r="C25" s="174">
        <v>28</v>
      </c>
      <c r="D25" s="174" t="s">
        <v>280</v>
      </c>
      <c r="E25" s="174" t="s">
        <v>26</v>
      </c>
      <c r="F25" s="174" t="s">
        <v>29</v>
      </c>
      <c r="G25" s="172" t="s">
        <v>284</v>
      </c>
      <c r="H25" s="176">
        <v>14000</v>
      </c>
      <c r="I25" s="176">
        <v>0</v>
      </c>
      <c r="J25" s="181">
        <v>14000</v>
      </c>
      <c r="K25" s="176">
        <v>0</v>
      </c>
      <c r="L25" s="176">
        <v>0</v>
      </c>
      <c r="M25" s="181">
        <v>0</v>
      </c>
      <c r="N25" s="182">
        <v>14000</v>
      </c>
    </row>
    <row r="26" spans="1:14">
      <c r="A26" s="174" t="s">
        <v>234</v>
      </c>
      <c r="B26" s="174" t="s">
        <v>21</v>
      </c>
      <c r="C26" s="174">
        <v>34</v>
      </c>
      <c r="D26" s="174" t="s">
        <v>289</v>
      </c>
      <c r="E26" s="174" t="s">
        <v>152</v>
      </c>
      <c r="F26" s="174" t="s">
        <v>29</v>
      </c>
      <c r="G26" s="172" t="s">
        <v>290</v>
      </c>
      <c r="H26" s="176">
        <v>0</v>
      </c>
      <c r="I26" s="176">
        <v>0</v>
      </c>
      <c r="J26" s="181">
        <v>0</v>
      </c>
      <c r="K26" s="176">
        <v>140000</v>
      </c>
      <c r="L26" s="176">
        <v>0</v>
      </c>
      <c r="M26" s="181">
        <v>140000</v>
      </c>
      <c r="N26" s="182">
        <v>140000</v>
      </c>
    </row>
    <row r="27" spans="1:14">
      <c r="A27" s="174" t="s">
        <v>234</v>
      </c>
      <c r="B27" s="174" t="s">
        <v>20</v>
      </c>
      <c r="C27" s="174">
        <v>5</v>
      </c>
      <c r="D27" s="174" t="s">
        <v>239</v>
      </c>
      <c r="E27" s="174" t="s">
        <v>26</v>
      </c>
      <c r="F27" s="174" t="s">
        <v>29</v>
      </c>
      <c r="G27" s="172" t="s">
        <v>250</v>
      </c>
      <c r="H27" s="176">
        <v>69000</v>
      </c>
      <c r="I27" s="176">
        <v>5000</v>
      </c>
      <c r="J27" s="181">
        <v>74000</v>
      </c>
      <c r="K27" s="176">
        <v>0</v>
      </c>
      <c r="L27" s="176">
        <v>0</v>
      </c>
      <c r="M27" s="181">
        <v>0</v>
      </c>
      <c r="N27" s="182">
        <v>74000</v>
      </c>
    </row>
    <row r="28" spans="1:14">
      <c r="A28" s="174" t="s">
        <v>234</v>
      </c>
      <c r="B28" s="174" t="s">
        <v>20</v>
      </c>
      <c r="C28" s="174">
        <v>8</v>
      </c>
      <c r="D28" s="174" t="s">
        <v>242</v>
      </c>
      <c r="E28" s="174" t="s">
        <v>152</v>
      </c>
      <c r="F28" s="174" t="s">
        <v>29</v>
      </c>
      <c r="G28" s="172" t="s">
        <v>253</v>
      </c>
      <c r="H28" s="176">
        <v>0</v>
      </c>
      <c r="I28" s="176">
        <v>0</v>
      </c>
      <c r="J28" s="181">
        <v>0</v>
      </c>
      <c r="K28" s="176">
        <v>73000</v>
      </c>
      <c r="L28" s="176">
        <v>0</v>
      </c>
      <c r="M28" s="181">
        <v>73000</v>
      </c>
      <c r="N28" s="182">
        <v>73000</v>
      </c>
    </row>
    <row r="29" spans="1:14">
      <c r="A29" s="174" t="s">
        <v>234</v>
      </c>
      <c r="B29" s="174" t="s">
        <v>20</v>
      </c>
      <c r="C29" s="174">
        <v>9</v>
      </c>
      <c r="D29" s="174" t="s">
        <v>243</v>
      </c>
      <c r="E29" s="174" t="s">
        <v>26</v>
      </c>
      <c r="F29" s="174" t="s">
        <v>29</v>
      </c>
      <c r="G29" s="172" t="s">
        <v>254</v>
      </c>
      <c r="H29" s="176">
        <v>99000</v>
      </c>
      <c r="I29" s="176">
        <v>0</v>
      </c>
      <c r="J29" s="181">
        <v>99000</v>
      </c>
      <c r="K29" s="176">
        <v>0</v>
      </c>
      <c r="L29" s="176">
        <v>0</v>
      </c>
      <c r="M29" s="181">
        <v>0</v>
      </c>
      <c r="N29" s="182">
        <v>99000</v>
      </c>
    </row>
    <row r="30" spans="1:14">
      <c r="A30" s="174" t="s">
        <v>234</v>
      </c>
      <c r="B30" s="174" t="s">
        <v>20</v>
      </c>
      <c r="C30" s="174">
        <v>13</v>
      </c>
      <c r="D30" s="174" t="s">
        <v>247</v>
      </c>
      <c r="E30" s="174" t="s">
        <v>26</v>
      </c>
      <c r="F30" s="174" t="s">
        <v>29</v>
      </c>
      <c r="G30" s="172" t="s">
        <v>257</v>
      </c>
      <c r="H30" s="176">
        <v>74000</v>
      </c>
      <c r="I30" s="176">
        <v>5000</v>
      </c>
      <c r="J30" s="181">
        <v>79000</v>
      </c>
      <c r="K30" s="176">
        <v>0</v>
      </c>
      <c r="L30" s="176">
        <v>0</v>
      </c>
      <c r="M30" s="181">
        <v>0</v>
      </c>
      <c r="N30" s="182">
        <v>79000</v>
      </c>
    </row>
    <row r="31" spans="1:14">
      <c r="A31" s="174" t="s">
        <v>234</v>
      </c>
      <c r="B31" s="174" t="s">
        <v>19</v>
      </c>
      <c r="C31" s="174">
        <v>10</v>
      </c>
      <c r="D31" s="174" t="s">
        <v>244</v>
      </c>
      <c r="E31" s="174" t="s">
        <v>26</v>
      </c>
      <c r="F31" s="174" t="s">
        <v>29</v>
      </c>
      <c r="G31" s="172" t="s">
        <v>255</v>
      </c>
      <c r="H31" s="176">
        <v>40000</v>
      </c>
      <c r="I31" s="176">
        <v>0</v>
      </c>
      <c r="J31" s="181">
        <v>40000</v>
      </c>
      <c r="K31" s="176">
        <v>0</v>
      </c>
      <c r="L31" s="176">
        <v>0</v>
      </c>
      <c r="M31" s="181">
        <v>0</v>
      </c>
      <c r="N31" s="182">
        <v>40000</v>
      </c>
    </row>
    <row r="32" spans="1:14">
      <c r="A32" s="174" t="s">
        <v>234</v>
      </c>
      <c r="B32" s="174" t="s">
        <v>19</v>
      </c>
      <c r="C32" s="174">
        <v>12</v>
      </c>
      <c r="D32" s="174" t="s">
        <v>246</v>
      </c>
      <c r="E32" s="174" t="s">
        <v>152</v>
      </c>
      <c r="F32" s="174" t="s">
        <v>258</v>
      </c>
      <c r="G32" s="172" t="s">
        <v>47</v>
      </c>
      <c r="H32" s="176">
        <v>0</v>
      </c>
      <c r="I32" s="176">
        <v>0</v>
      </c>
      <c r="J32" s="181">
        <v>0</v>
      </c>
      <c r="K32" s="176">
        <v>38000</v>
      </c>
      <c r="L32" s="176">
        <v>0</v>
      </c>
      <c r="M32" s="181">
        <v>38000</v>
      </c>
      <c r="N32" s="182">
        <v>38000</v>
      </c>
    </row>
    <row r="33" spans="1:14" ht="49">
      <c r="A33" s="174" t="s">
        <v>234</v>
      </c>
      <c r="B33" s="174" t="s">
        <v>19</v>
      </c>
      <c r="C33" s="174">
        <v>15</v>
      </c>
      <c r="D33" s="174" t="s">
        <v>260</v>
      </c>
      <c r="E33" s="174" t="s">
        <v>261</v>
      </c>
      <c r="F33" s="174" t="s">
        <v>29</v>
      </c>
      <c r="G33" s="172" t="s">
        <v>269</v>
      </c>
      <c r="H33" s="176">
        <v>0</v>
      </c>
      <c r="I33" s="176">
        <v>0</v>
      </c>
      <c r="J33" s="181">
        <v>0</v>
      </c>
      <c r="K33" s="176">
        <v>4000</v>
      </c>
      <c r="L33" s="176">
        <v>0</v>
      </c>
      <c r="M33" s="181">
        <v>4000</v>
      </c>
      <c r="N33" s="182">
        <v>4000</v>
      </c>
    </row>
    <row r="34" spans="1:14">
      <c r="A34" s="174" t="s">
        <v>234</v>
      </c>
      <c r="B34" s="174" t="s">
        <v>19</v>
      </c>
      <c r="C34" s="174">
        <v>19</v>
      </c>
      <c r="D34" s="174" t="s">
        <v>265</v>
      </c>
      <c r="E34" s="174" t="s">
        <v>47</v>
      </c>
      <c r="F34" s="174" t="s">
        <v>29</v>
      </c>
      <c r="G34" s="172" t="s">
        <v>47</v>
      </c>
      <c r="H34" s="176">
        <v>0</v>
      </c>
      <c r="I34" s="176">
        <v>20000</v>
      </c>
      <c r="J34" s="181">
        <v>20000</v>
      </c>
      <c r="K34" s="176">
        <v>0</v>
      </c>
      <c r="L34" s="176">
        <v>0</v>
      </c>
      <c r="M34" s="181">
        <v>0</v>
      </c>
      <c r="N34" s="182">
        <v>20000</v>
      </c>
    </row>
    <row r="35" spans="1:14">
      <c r="A35" s="174" t="s">
        <v>234</v>
      </c>
      <c r="B35" s="174" t="s">
        <v>19</v>
      </c>
      <c r="C35" s="174">
        <v>20</v>
      </c>
      <c r="D35" s="174" t="s">
        <v>266</v>
      </c>
      <c r="E35" s="174" t="s">
        <v>152</v>
      </c>
      <c r="F35" s="174" t="s">
        <v>29</v>
      </c>
      <c r="G35" s="172" t="s">
        <v>47</v>
      </c>
      <c r="H35" s="176">
        <v>0</v>
      </c>
      <c r="I35" s="176">
        <v>0</v>
      </c>
      <c r="J35" s="181">
        <v>0</v>
      </c>
      <c r="K35" s="176">
        <v>1500</v>
      </c>
      <c r="L35" s="176">
        <v>0</v>
      </c>
      <c r="M35" s="181">
        <v>1500</v>
      </c>
      <c r="N35" s="182">
        <v>1500</v>
      </c>
    </row>
    <row r="36" spans="1:14">
      <c r="A36" s="174" t="s">
        <v>234</v>
      </c>
      <c r="B36" s="174" t="s">
        <v>19</v>
      </c>
      <c r="C36" s="174">
        <v>21</v>
      </c>
      <c r="D36" s="174" t="s">
        <v>267</v>
      </c>
      <c r="E36" s="174" t="s">
        <v>47</v>
      </c>
      <c r="F36" s="174" t="s">
        <v>29</v>
      </c>
      <c r="G36" s="172" t="s">
        <v>47</v>
      </c>
      <c r="H36" s="176">
        <v>0</v>
      </c>
      <c r="I36" s="176">
        <v>1000</v>
      </c>
      <c r="J36" s="181">
        <v>1000</v>
      </c>
      <c r="K36" s="176">
        <v>0</v>
      </c>
      <c r="L36" s="176">
        <v>0</v>
      </c>
      <c r="M36" s="181">
        <v>0</v>
      </c>
      <c r="N36" s="182">
        <v>1000</v>
      </c>
    </row>
    <row r="37" spans="1:14">
      <c r="A37" s="174" t="s">
        <v>234</v>
      </c>
      <c r="B37" s="174" t="s">
        <v>19</v>
      </c>
      <c r="C37" s="174">
        <v>29</v>
      </c>
      <c r="D37" s="174" t="s">
        <v>281</v>
      </c>
      <c r="E37" s="174" t="s">
        <v>26</v>
      </c>
      <c r="F37" s="174" t="s">
        <v>29</v>
      </c>
      <c r="G37" s="172" t="s">
        <v>285</v>
      </c>
      <c r="H37" s="176">
        <v>46000</v>
      </c>
      <c r="I37" s="176">
        <v>0</v>
      </c>
      <c r="J37" s="181">
        <v>46000</v>
      </c>
      <c r="K37" s="176">
        <v>0</v>
      </c>
      <c r="L37" s="176">
        <v>0</v>
      </c>
      <c r="M37" s="181">
        <v>0</v>
      </c>
      <c r="N37" s="182">
        <v>46000</v>
      </c>
    </row>
    <row r="38" spans="1:14">
      <c r="A38" s="174" t="s">
        <v>234</v>
      </c>
      <c r="B38" s="174" t="s">
        <v>19</v>
      </c>
      <c r="C38" s="174">
        <v>30</v>
      </c>
      <c r="D38" s="174" t="s">
        <v>282</v>
      </c>
      <c r="E38" s="174" t="s">
        <v>26</v>
      </c>
      <c r="F38" s="174" t="s">
        <v>29</v>
      </c>
      <c r="G38" s="172" t="s">
        <v>47</v>
      </c>
      <c r="H38" s="176">
        <v>0</v>
      </c>
      <c r="I38" s="176">
        <v>26370</v>
      </c>
      <c r="J38" s="181">
        <v>26370</v>
      </c>
      <c r="K38" s="176">
        <v>0</v>
      </c>
      <c r="L38" s="176">
        <v>0</v>
      </c>
      <c r="M38" s="181">
        <v>0</v>
      </c>
      <c r="N38" s="182">
        <v>26370</v>
      </c>
    </row>
    <row r="39" spans="1:14">
      <c r="A39" s="174" t="s">
        <v>234</v>
      </c>
      <c r="B39" s="174" t="s">
        <v>19</v>
      </c>
      <c r="C39" s="174">
        <v>31</v>
      </c>
      <c r="D39" s="174" t="s">
        <v>283</v>
      </c>
      <c r="E39" s="174" t="s">
        <v>26</v>
      </c>
      <c r="F39" s="174" t="s">
        <v>28</v>
      </c>
      <c r="G39" s="172" t="s">
        <v>286</v>
      </c>
      <c r="H39" s="176">
        <v>0</v>
      </c>
      <c r="I39" s="176">
        <v>6000</v>
      </c>
      <c r="J39" s="181">
        <v>6000</v>
      </c>
      <c r="K39" s="176">
        <v>0</v>
      </c>
      <c r="L39" s="176">
        <v>0</v>
      </c>
      <c r="M39" s="181">
        <v>0</v>
      </c>
      <c r="N39" s="182">
        <v>6000</v>
      </c>
    </row>
    <row r="40" spans="1:14">
      <c r="A40" s="174" t="s">
        <v>234</v>
      </c>
      <c r="B40" s="174" t="s">
        <v>19</v>
      </c>
      <c r="C40" s="174">
        <v>35</v>
      </c>
      <c r="D40" s="174" t="s">
        <v>291</v>
      </c>
      <c r="E40" s="174" t="s">
        <v>26</v>
      </c>
      <c r="F40" s="174" t="s">
        <v>29</v>
      </c>
      <c r="G40" s="172" t="s">
        <v>47</v>
      </c>
      <c r="H40" s="176">
        <v>0</v>
      </c>
      <c r="I40" s="176">
        <v>5000</v>
      </c>
      <c r="J40" s="181">
        <v>5000</v>
      </c>
      <c r="K40" s="176">
        <v>0</v>
      </c>
      <c r="L40" s="176">
        <v>0</v>
      </c>
      <c r="M40" s="181">
        <v>0</v>
      </c>
      <c r="N40" s="182">
        <v>5000</v>
      </c>
    </row>
    <row r="41" spans="1:14">
      <c r="A41" s="174" t="s">
        <v>234</v>
      </c>
      <c r="B41" s="174" t="s">
        <v>19</v>
      </c>
      <c r="C41" s="174">
        <v>36</v>
      </c>
      <c r="D41" s="174" t="s">
        <v>292</v>
      </c>
      <c r="E41" s="174" t="s">
        <v>152</v>
      </c>
      <c r="F41" s="174" t="s">
        <v>28</v>
      </c>
      <c r="G41" s="172" t="s">
        <v>293</v>
      </c>
      <c r="H41" s="176">
        <v>0</v>
      </c>
      <c r="I41" s="176">
        <v>0</v>
      </c>
      <c r="J41" s="181">
        <v>0</v>
      </c>
      <c r="K41" s="176">
        <v>5000</v>
      </c>
      <c r="L41" s="176">
        <v>0</v>
      </c>
      <c r="M41" s="181">
        <v>5000</v>
      </c>
      <c r="N41" s="182">
        <v>5000</v>
      </c>
    </row>
    <row r="42" spans="1:14" ht="37">
      <c r="A42" s="174" t="s">
        <v>234</v>
      </c>
      <c r="B42" s="174" t="s">
        <v>22</v>
      </c>
      <c r="C42" s="174">
        <v>1</v>
      </c>
      <c r="D42" s="174" t="s">
        <v>235</v>
      </c>
      <c r="E42" s="174" t="s">
        <v>26</v>
      </c>
      <c r="F42" s="174" t="s">
        <v>29</v>
      </c>
      <c r="G42" s="172" t="s">
        <v>332</v>
      </c>
      <c r="H42" s="176">
        <v>26400</v>
      </c>
      <c r="I42" s="176">
        <v>20000</v>
      </c>
      <c r="J42" s="181">
        <v>46400</v>
      </c>
      <c r="K42" s="176">
        <v>0</v>
      </c>
      <c r="L42" s="176">
        <v>0</v>
      </c>
      <c r="M42" s="181">
        <v>0</v>
      </c>
      <c r="N42" s="182">
        <v>46400</v>
      </c>
    </row>
    <row r="43" spans="1:14">
      <c r="A43" s="174" t="s">
        <v>234</v>
      </c>
      <c r="B43" s="174" t="s">
        <v>22</v>
      </c>
      <c r="C43" s="174">
        <v>3</v>
      </c>
      <c r="D43" s="174" t="s">
        <v>237</v>
      </c>
      <c r="E43" s="174" t="s">
        <v>26</v>
      </c>
      <c r="F43" s="174" t="s">
        <v>29</v>
      </c>
      <c r="G43" s="172" t="s">
        <v>249</v>
      </c>
      <c r="H43" s="176">
        <v>10000</v>
      </c>
      <c r="I43" s="176">
        <v>0</v>
      </c>
      <c r="J43" s="181">
        <v>10000</v>
      </c>
      <c r="K43" s="176">
        <v>0</v>
      </c>
      <c r="L43" s="176">
        <v>0</v>
      </c>
      <c r="M43" s="181">
        <v>0</v>
      </c>
      <c r="N43" s="182">
        <v>10000</v>
      </c>
    </row>
    <row r="44" spans="1:14">
      <c r="A44" s="174" t="s">
        <v>234</v>
      </c>
      <c r="B44" s="174" t="s">
        <v>23</v>
      </c>
      <c r="C44" s="174">
        <v>16</v>
      </c>
      <c r="D44" s="174" t="s">
        <v>262</v>
      </c>
      <c r="E44" s="174" t="s">
        <v>152</v>
      </c>
      <c r="F44" s="174" t="s">
        <v>29</v>
      </c>
      <c r="G44" s="172" t="s">
        <v>250</v>
      </c>
      <c r="H44" s="176">
        <v>0</v>
      </c>
      <c r="I44" s="176">
        <v>0</v>
      </c>
      <c r="J44" s="181">
        <v>0</v>
      </c>
      <c r="K44" s="176">
        <v>20000</v>
      </c>
      <c r="L44" s="176">
        <v>0</v>
      </c>
      <c r="M44" s="181">
        <v>20000</v>
      </c>
      <c r="N44" s="182">
        <v>20000</v>
      </c>
    </row>
    <row r="45" spans="1:14">
      <c r="A45" s="174" t="s">
        <v>234</v>
      </c>
      <c r="B45" s="174" t="s">
        <v>25</v>
      </c>
      <c r="C45" s="174">
        <v>14</v>
      </c>
      <c r="D45" s="174" t="s">
        <v>259</v>
      </c>
      <c r="E45" s="174" t="s">
        <v>26</v>
      </c>
      <c r="F45" s="174" t="s">
        <v>28</v>
      </c>
      <c r="G45" s="172" t="s">
        <v>268</v>
      </c>
      <c r="H45" s="176">
        <v>0</v>
      </c>
      <c r="I45" s="176">
        <v>20000</v>
      </c>
      <c r="J45" s="181">
        <v>20000</v>
      </c>
      <c r="K45" s="176">
        <v>0</v>
      </c>
      <c r="L45" s="176">
        <v>0</v>
      </c>
      <c r="M45" s="181">
        <v>0</v>
      </c>
      <c r="N45" s="182">
        <v>20000</v>
      </c>
    </row>
    <row r="46" spans="1:14" ht="25">
      <c r="A46" s="174" t="s">
        <v>234</v>
      </c>
      <c r="B46" s="174" t="s">
        <v>25</v>
      </c>
      <c r="C46" s="174">
        <v>22</v>
      </c>
      <c r="D46" s="174" t="s">
        <v>271</v>
      </c>
      <c r="E46" s="174" t="s">
        <v>152</v>
      </c>
      <c r="F46" s="174" t="s">
        <v>29</v>
      </c>
      <c r="G46" s="172" t="s">
        <v>277</v>
      </c>
      <c r="H46" s="176">
        <v>0</v>
      </c>
      <c r="I46" s="176">
        <v>0</v>
      </c>
      <c r="J46" s="181">
        <v>0</v>
      </c>
      <c r="K46" s="176">
        <v>2000</v>
      </c>
      <c r="L46" s="176">
        <v>0</v>
      </c>
      <c r="M46" s="181">
        <v>2000</v>
      </c>
      <c r="N46" s="182">
        <v>2000</v>
      </c>
    </row>
    <row r="47" spans="1:14">
      <c r="A47" s="174" t="s">
        <v>234</v>
      </c>
      <c r="B47" s="174" t="s">
        <v>25</v>
      </c>
      <c r="C47" s="174">
        <v>23</v>
      </c>
      <c r="D47" s="174" t="s">
        <v>272</v>
      </c>
      <c r="E47" s="174" t="s">
        <v>152</v>
      </c>
      <c r="F47" s="174" t="s">
        <v>29</v>
      </c>
      <c r="G47" s="172" t="s">
        <v>250</v>
      </c>
      <c r="H47" s="176">
        <v>0</v>
      </c>
      <c r="I47" s="176">
        <v>0</v>
      </c>
      <c r="J47" s="181">
        <v>0</v>
      </c>
      <c r="K47" s="176">
        <v>5000</v>
      </c>
      <c r="L47" s="176">
        <v>0</v>
      </c>
      <c r="M47" s="181">
        <v>5000</v>
      </c>
      <c r="N47" s="182">
        <v>5000</v>
      </c>
    </row>
    <row r="48" spans="1:14">
      <c r="A48" s="174" t="s">
        <v>234</v>
      </c>
      <c r="B48" s="174" t="s">
        <v>25</v>
      </c>
      <c r="C48" s="174">
        <v>24</v>
      </c>
      <c r="D48" s="174" t="s">
        <v>273</v>
      </c>
      <c r="E48" s="174" t="s">
        <v>26</v>
      </c>
      <c r="F48" s="174" t="s">
        <v>29</v>
      </c>
      <c r="G48" s="172" t="s">
        <v>250</v>
      </c>
      <c r="H48" s="176">
        <v>10000</v>
      </c>
      <c r="I48" s="176">
        <v>0</v>
      </c>
      <c r="J48" s="181">
        <v>10000</v>
      </c>
      <c r="K48" s="176">
        <v>0</v>
      </c>
      <c r="L48" s="176">
        <v>0</v>
      </c>
      <c r="M48" s="181">
        <v>0</v>
      </c>
      <c r="N48" s="182">
        <v>10000</v>
      </c>
    </row>
    <row r="49" spans="1:14">
      <c r="A49" s="174" t="s">
        <v>234</v>
      </c>
      <c r="B49" s="174" t="s">
        <v>25</v>
      </c>
      <c r="C49" s="174">
        <v>26</v>
      </c>
      <c r="D49" s="174" t="s">
        <v>275</v>
      </c>
      <c r="E49" s="174" t="s">
        <v>152</v>
      </c>
      <c r="F49" s="174" t="s">
        <v>29</v>
      </c>
      <c r="G49" s="172" t="s">
        <v>278</v>
      </c>
      <c r="H49" s="176">
        <v>0</v>
      </c>
      <c r="I49" s="176">
        <v>0</v>
      </c>
      <c r="J49" s="181">
        <v>0</v>
      </c>
      <c r="K49" s="176">
        <v>42000</v>
      </c>
      <c r="L49" s="176">
        <v>0</v>
      </c>
      <c r="M49" s="181">
        <v>42000</v>
      </c>
      <c r="N49" s="182">
        <v>42000</v>
      </c>
    </row>
    <row r="50" spans="1:14">
      <c r="A50" s="174" t="s">
        <v>234</v>
      </c>
      <c r="B50" s="174" t="s">
        <v>25</v>
      </c>
      <c r="C50" s="174">
        <v>27</v>
      </c>
      <c r="D50" s="174" t="s">
        <v>276</v>
      </c>
      <c r="E50" s="174" t="s">
        <v>152</v>
      </c>
      <c r="F50" s="174" t="s">
        <v>29</v>
      </c>
      <c r="G50" s="172" t="s">
        <v>279</v>
      </c>
      <c r="H50" s="176">
        <v>0</v>
      </c>
      <c r="I50" s="176">
        <v>0</v>
      </c>
      <c r="J50" s="181">
        <v>0</v>
      </c>
      <c r="K50" s="176">
        <v>52000</v>
      </c>
      <c r="L50" s="176">
        <v>0</v>
      </c>
      <c r="M50" s="181">
        <v>52000</v>
      </c>
      <c r="N50" s="182">
        <v>52000</v>
      </c>
    </row>
    <row r="51" spans="1:14">
      <c r="A51" s="174" t="s">
        <v>234</v>
      </c>
      <c r="B51" s="174" t="s">
        <v>25</v>
      </c>
      <c r="C51" s="174">
        <v>32</v>
      </c>
      <c r="D51" s="174" t="s">
        <v>287</v>
      </c>
      <c r="E51" s="174" t="s">
        <v>152</v>
      </c>
      <c r="F51" s="174" t="s">
        <v>29</v>
      </c>
      <c r="G51" s="172" t="s">
        <v>47</v>
      </c>
      <c r="H51" s="176">
        <v>0</v>
      </c>
      <c r="I51" s="176">
        <v>0</v>
      </c>
      <c r="J51" s="181">
        <v>0</v>
      </c>
      <c r="K51" s="176">
        <v>5000</v>
      </c>
      <c r="L51" s="176">
        <v>0</v>
      </c>
      <c r="M51" s="181">
        <v>5000</v>
      </c>
      <c r="N51" s="182">
        <v>5000</v>
      </c>
    </row>
    <row r="52" spans="1:14">
      <c r="A52" s="174" t="s">
        <v>234</v>
      </c>
      <c r="B52" s="174" t="s">
        <v>25</v>
      </c>
      <c r="C52" s="174">
        <v>33</v>
      </c>
      <c r="D52" s="174" t="s">
        <v>288</v>
      </c>
      <c r="E52" s="174" t="s">
        <v>26</v>
      </c>
      <c r="F52" s="174" t="s">
        <v>29</v>
      </c>
      <c r="G52" s="172" t="s">
        <v>47</v>
      </c>
      <c r="H52" s="176">
        <v>7000</v>
      </c>
      <c r="I52" s="176">
        <v>0</v>
      </c>
      <c r="J52" s="181">
        <v>7000</v>
      </c>
      <c r="K52" s="176">
        <v>0</v>
      </c>
      <c r="L52" s="176">
        <v>0</v>
      </c>
      <c r="M52" s="181">
        <v>0</v>
      </c>
      <c r="N52" s="182">
        <v>7000</v>
      </c>
    </row>
    <row r="53" spans="1:14">
      <c r="A53" s="174" t="s">
        <v>234</v>
      </c>
      <c r="B53" s="174" t="s">
        <v>31</v>
      </c>
      <c r="C53" s="174">
        <v>25</v>
      </c>
      <c r="D53" s="174" t="s">
        <v>274</v>
      </c>
      <c r="E53" s="174" t="s">
        <v>152</v>
      </c>
      <c r="F53" s="174" t="s">
        <v>29</v>
      </c>
      <c r="G53" s="172" t="s">
        <v>47</v>
      </c>
      <c r="H53" s="176">
        <v>0</v>
      </c>
      <c r="I53" s="176">
        <v>0</v>
      </c>
      <c r="J53" s="181">
        <v>0</v>
      </c>
      <c r="K53" s="176">
        <v>10000</v>
      </c>
      <c r="L53" s="176">
        <v>0</v>
      </c>
      <c r="M53" s="181">
        <v>10000</v>
      </c>
      <c r="N53" s="182">
        <v>10000</v>
      </c>
    </row>
    <row r="54" spans="1:14">
      <c r="A54" s="185" t="s">
        <v>294</v>
      </c>
      <c r="B54" s="185"/>
      <c r="C54" s="185"/>
      <c r="D54" s="185"/>
      <c r="E54" s="185"/>
      <c r="F54" s="185"/>
      <c r="G54" s="185"/>
      <c r="H54" s="179">
        <v>510400</v>
      </c>
      <c r="I54" s="179">
        <v>158370</v>
      </c>
      <c r="J54" s="183">
        <v>668770</v>
      </c>
      <c r="K54" s="179">
        <v>410500</v>
      </c>
      <c r="L54" s="179">
        <v>0</v>
      </c>
      <c r="M54" s="183">
        <v>410500</v>
      </c>
      <c r="N54" s="186">
        <v>1079270</v>
      </c>
    </row>
    <row r="55" spans="1:14">
      <c r="A55" s="174" t="s">
        <v>146</v>
      </c>
      <c r="B55" s="174" t="s">
        <v>21</v>
      </c>
      <c r="C55" s="174">
        <v>19</v>
      </c>
      <c r="D55" s="174" t="s">
        <v>155</v>
      </c>
      <c r="E55" s="174" t="s">
        <v>26</v>
      </c>
      <c r="F55" s="174" t="s">
        <v>29</v>
      </c>
      <c r="G55" s="172" t="s">
        <v>173</v>
      </c>
      <c r="H55" s="176">
        <v>40000</v>
      </c>
      <c r="I55" s="176">
        <v>10000</v>
      </c>
      <c r="J55" s="181">
        <v>50000</v>
      </c>
      <c r="K55" s="176">
        <v>0</v>
      </c>
      <c r="L55" s="176">
        <v>0</v>
      </c>
      <c r="M55" s="181">
        <v>0</v>
      </c>
      <c r="N55" s="182">
        <v>50000</v>
      </c>
    </row>
    <row r="56" spans="1:14">
      <c r="A56" s="174" t="s">
        <v>146</v>
      </c>
      <c r="B56" s="174" t="s">
        <v>21</v>
      </c>
      <c r="C56" s="174">
        <v>20</v>
      </c>
      <c r="D56" s="174" t="s">
        <v>156</v>
      </c>
      <c r="E56" s="174" t="s">
        <v>26</v>
      </c>
      <c r="F56" s="174" t="s">
        <v>29</v>
      </c>
      <c r="G56" s="172" t="s">
        <v>174</v>
      </c>
      <c r="H56" s="176">
        <v>23000</v>
      </c>
      <c r="I56" s="176">
        <v>0</v>
      </c>
      <c r="J56" s="181">
        <v>23000</v>
      </c>
      <c r="K56" s="176">
        <v>0</v>
      </c>
      <c r="L56" s="176">
        <v>0</v>
      </c>
      <c r="M56" s="181">
        <v>0</v>
      </c>
      <c r="N56" s="182">
        <v>23000</v>
      </c>
    </row>
    <row r="57" spans="1:14">
      <c r="A57" s="174" t="s">
        <v>146</v>
      </c>
      <c r="B57" s="174" t="s">
        <v>21</v>
      </c>
      <c r="C57" s="174">
        <v>21</v>
      </c>
      <c r="D57" s="174" t="s">
        <v>157</v>
      </c>
      <c r="E57" s="174" t="s">
        <v>26</v>
      </c>
      <c r="F57" s="174" t="s">
        <v>29</v>
      </c>
      <c r="G57" s="172" t="s">
        <v>175</v>
      </c>
      <c r="H57" s="176">
        <v>51500</v>
      </c>
      <c r="I57" s="176">
        <v>0</v>
      </c>
      <c r="J57" s="181">
        <v>51500</v>
      </c>
      <c r="K57" s="176">
        <v>0</v>
      </c>
      <c r="L57" s="176">
        <v>0</v>
      </c>
      <c r="M57" s="181">
        <v>0</v>
      </c>
      <c r="N57" s="182">
        <v>51500</v>
      </c>
    </row>
    <row r="58" spans="1:14">
      <c r="A58" s="174" t="s">
        <v>146</v>
      </c>
      <c r="B58" s="174" t="s">
        <v>21</v>
      </c>
      <c r="C58" s="174">
        <v>22</v>
      </c>
      <c r="D58" s="174" t="s">
        <v>158</v>
      </c>
      <c r="E58" s="174" t="s">
        <v>26</v>
      </c>
      <c r="F58" s="174" t="s">
        <v>29</v>
      </c>
      <c r="G58" s="172" t="s">
        <v>176</v>
      </c>
      <c r="H58" s="176">
        <v>62400</v>
      </c>
      <c r="I58" s="176">
        <v>0</v>
      </c>
      <c r="J58" s="181">
        <v>62400</v>
      </c>
      <c r="K58" s="176">
        <v>0</v>
      </c>
      <c r="L58" s="176">
        <v>0</v>
      </c>
      <c r="M58" s="181">
        <v>0</v>
      </c>
      <c r="N58" s="182">
        <v>62400</v>
      </c>
    </row>
    <row r="59" spans="1:14">
      <c r="A59" s="174" t="s">
        <v>146</v>
      </c>
      <c r="B59" s="174" t="s">
        <v>20</v>
      </c>
      <c r="C59" s="174">
        <v>1</v>
      </c>
      <c r="D59" s="174" t="s">
        <v>135</v>
      </c>
      <c r="E59" s="174" t="s">
        <v>26</v>
      </c>
      <c r="F59" s="174" t="s">
        <v>29</v>
      </c>
      <c r="G59" s="172" t="s">
        <v>47</v>
      </c>
      <c r="H59" s="176">
        <v>67000</v>
      </c>
      <c r="I59" s="176">
        <v>4000</v>
      </c>
      <c r="J59" s="181">
        <v>71000</v>
      </c>
      <c r="K59" s="176">
        <v>0</v>
      </c>
      <c r="L59" s="176">
        <v>0</v>
      </c>
      <c r="M59" s="181">
        <v>0</v>
      </c>
      <c r="N59" s="182">
        <v>71000</v>
      </c>
    </row>
    <row r="60" spans="1:14">
      <c r="A60" s="174" t="s">
        <v>146</v>
      </c>
      <c r="B60" s="174" t="s">
        <v>20</v>
      </c>
      <c r="C60" s="174">
        <v>2</v>
      </c>
      <c r="D60" s="174" t="s">
        <v>136</v>
      </c>
      <c r="E60" s="174" t="s">
        <v>26</v>
      </c>
      <c r="F60" s="174" t="s">
        <v>29</v>
      </c>
      <c r="G60" s="172" t="s">
        <v>47</v>
      </c>
      <c r="H60" s="176">
        <v>67000</v>
      </c>
      <c r="I60" s="176">
        <v>4000</v>
      </c>
      <c r="J60" s="181">
        <v>71000</v>
      </c>
      <c r="K60" s="176">
        <v>0</v>
      </c>
      <c r="L60" s="176">
        <v>0</v>
      </c>
      <c r="M60" s="181">
        <v>0</v>
      </c>
      <c r="N60" s="182">
        <v>71000</v>
      </c>
    </row>
    <row r="61" spans="1:14">
      <c r="A61" s="174" t="s">
        <v>146</v>
      </c>
      <c r="B61" s="174" t="s">
        <v>20</v>
      </c>
      <c r="C61" s="174">
        <v>3</v>
      </c>
      <c r="D61" s="174" t="s">
        <v>137</v>
      </c>
      <c r="E61" s="174" t="s">
        <v>26</v>
      </c>
      <c r="F61" s="174" t="s">
        <v>29</v>
      </c>
      <c r="G61" s="172" t="s">
        <v>47</v>
      </c>
      <c r="H61" s="176">
        <v>67000</v>
      </c>
      <c r="I61" s="176">
        <v>4000</v>
      </c>
      <c r="J61" s="181">
        <v>71000</v>
      </c>
      <c r="K61" s="176">
        <v>0</v>
      </c>
      <c r="L61" s="176">
        <v>0</v>
      </c>
      <c r="M61" s="181">
        <v>0</v>
      </c>
      <c r="N61" s="182">
        <v>71000</v>
      </c>
    </row>
    <row r="62" spans="1:14">
      <c r="A62" s="174" t="s">
        <v>146</v>
      </c>
      <c r="B62" s="174" t="s">
        <v>20</v>
      </c>
      <c r="C62" s="174">
        <v>4</v>
      </c>
      <c r="D62" s="174" t="s">
        <v>138</v>
      </c>
      <c r="E62" s="174" t="s">
        <v>26</v>
      </c>
      <c r="F62" s="174" t="s">
        <v>29</v>
      </c>
      <c r="G62" s="172" t="s">
        <v>47</v>
      </c>
      <c r="H62" s="176">
        <v>67000</v>
      </c>
      <c r="I62" s="176">
        <v>4000</v>
      </c>
      <c r="J62" s="181">
        <v>71000</v>
      </c>
      <c r="K62" s="176">
        <v>0</v>
      </c>
      <c r="L62" s="176">
        <v>0</v>
      </c>
      <c r="M62" s="181">
        <v>0</v>
      </c>
      <c r="N62" s="182">
        <v>71000</v>
      </c>
    </row>
    <row r="63" spans="1:14">
      <c r="A63" s="174" t="s">
        <v>146</v>
      </c>
      <c r="B63" s="174" t="s">
        <v>20</v>
      </c>
      <c r="C63" s="174">
        <v>5</v>
      </c>
      <c r="D63" s="174" t="s">
        <v>139</v>
      </c>
      <c r="E63" s="174" t="s">
        <v>26</v>
      </c>
      <c r="F63" s="174" t="s">
        <v>29</v>
      </c>
      <c r="G63" s="172" t="s">
        <v>47</v>
      </c>
      <c r="H63" s="176">
        <v>67000</v>
      </c>
      <c r="I63" s="176">
        <v>4000</v>
      </c>
      <c r="J63" s="181">
        <v>71000</v>
      </c>
      <c r="K63" s="176">
        <v>0</v>
      </c>
      <c r="L63" s="176">
        <v>0</v>
      </c>
      <c r="M63" s="181">
        <v>0</v>
      </c>
      <c r="N63" s="182">
        <v>71000</v>
      </c>
    </row>
    <row r="64" spans="1:14">
      <c r="A64" s="174" t="s">
        <v>146</v>
      </c>
      <c r="B64" s="174" t="s">
        <v>20</v>
      </c>
      <c r="C64" s="174">
        <v>6</v>
      </c>
      <c r="D64" s="174" t="s">
        <v>140</v>
      </c>
      <c r="E64" s="174" t="s">
        <v>26</v>
      </c>
      <c r="F64" s="174" t="s">
        <v>29</v>
      </c>
      <c r="G64" s="172" t="s">
        <v>47</v>
      </c>
      <c r="H64" s="176">
        <v>67000</v>
      </c>
      <c r="I64" s="176">
        <v>4000</v>
      </c>
      <c r="J64" s="181">
        <v>71000</v>
      </c>
      <c r="K64" s="176">
        <v>0</v>
      </c>
      <c r="L64" s="176">
        <v>0</v>
      </c>
      <c r="M64" s="181">
        <v>0</v>
      </c>
      <c r="N64" s="182">
        <v>71000</v>
      </c>
    </row>
    <row r="65" spans="1:14">
      <c r="A65" s="174" t="s">
        <v>146</v>
      </c>
      <c r="B65" s="174" t="s">
        <v>20</v>
      </c>
      <c r="C65" s="174">
        <v>7</v>
      </c>
      <c r="D65" s="174" t="s">
        <v>141</v>
      </c>
      <c r="E65" s="174" t="s">
        <v>26</v>
      </c>
      <c r="F65" s="174" t="s">
        <v>29</v>
      </c>
      <c r="G65" s="172" t="s">
        <v>47</v>
      </c>
      <c r="H65" s="176">
        <v>67000</v>
      </c>
      <c r="I65" s="176">
        <v>4000</v>
      </c>
      <c r="J65" s="181">
        <v>71000</v>
      </c>
      <c r="K65" s="176">
        <v>0</v>
      </c>
      <c r="L65" s="176">
        <v>0</v>
      </c>
      <c r="M65" s="181">
        <v>0</v>
      </c>
      <c r="N65" s="182">
        <v>71000</v>
      </c>
    </row>
    <row r="66" spans="1:14">
      <c r="A66" s="174" t="s">
        <v>146</v>
      </c>
      <c r="B66" s="174" t="s">
        <v>20</v>
      </c>
      <c r="C66" s="174">
        <v>8</v>
      </c>
      <c r="D66" s="174" t="s">
        <v>142</v>
      </c>
      <c r="E66" s="174" t="s">
        <v>26</v>
      </c>
      <c r="F66" s="174" t="s">
        <v>29</v>
      </c>
      <c r="G66" s="172" t="s">
        <v>47</v>
      </c>
      <c r="H66" s="176">
        <v>67000</v>
      </c>
      <c r="I66" s="176">
        <v>4000</v>
      </c>
      <c r="J66" s="181">
        <v>71000</v>
      </c>
      <c r="K66" s="176">
        <v>0</v>
      </c>
      <c r="L66" s="176">
        <v>0</v>
      </c>
      <c r="M66" s="181">
        <v>0</v>
      </c>
      <c r="N66" s="182">
        <v>71000</v>
      </c>
    </row>
    <row r="67" spans="1:14">
      <c r="A67" s="174" t="s">
        <v>146</v>
      </c>
      <c r="B67" s="174" t="s">
        <v>20</v>
      </c>
      <c r="C67" s="174">
        <v>9</v>
      </c>
      <c r="D67" s="174" t="s">
        <v>143</v>
      </c>
      <c r="E67" s="174" t="s">
        <v>26</v>
      </c>
      <c r="F67" s="174" t="s">
        <v>29</v>
      </c>
      <c r="G67" s="172" t="s">
        <v>47</v>
      </c>
      <c r="H67" s="176">
        <v>67000</v>
      </c>
      <c r="I67" s="176">
        <v>4000</v>
      </c>
      <c r="J67" s="181">
        <v>71000</v>
      </c>
      <c r="K67" s="176">
        <v>0</v>
      </c>
      <c r="L67" s="176">
        <v>0</v>
      </c>
      <c r="M67" s="181">
        <v>0</v>
      </c>
      <c r="N67" s="182">
        <v>71000</v>
      </c>
    </row>
    <row r="68" spans="1:14">
      <c r="A68" s="174" t="s">
        <v>146</v>
      </c>
      <c r="B68" s="174" t="s">
        <v>20</v>
      </c>
      <c r="C68" s="174">
        <v>10</v>
      </c>
      <c r="D68" s="174" t="s">
        <v>144</v>
      </c>
      <c r="E68" s="174" t="s">
        <v>26</v>
      </c>
      <c r="F68" s="174" t="s">
        <v>29</v>
      </c>
      <c r="G68" s="172" t="s">
        <v>47</v>
      </c>
      <c r="H68" s="176">
        <v>67000</v>
      </c>
      <c r="I68" s="176">
        <v>4000</v>
      </c>
      <c r="J68" s="181">
        <v>71000</v>
      </c>
      <c r="K68" s="176">
        <v>0</v>
      </c>
      <c r="L68" s="176">
        <v>0</v>
      </c>
      <c r="M68" s="181">
        <v>0</v>
      </c>
      <c r="N68" s="182">
        <v>71000</v>
      </c>
    </row>
    <row r="69" spans="1:14">
      <c r="A69" s="174" t="s">
        <v>146</v>
      </c>
      <c r="B69" s="174" t="s">
        <v>20</v>
      </c>
      <c r="C69" s="174">
        <v>11</v>
      </c>
      <c r="D69" s="174" t="s">
        <v>145</v>
      </c>
      <c r="E69" s="174" t="s">
        <v>26</v>
      </c>
      <c r="F69" s="174" t="s">
        <v>29</v>
      </c>
      <c r="G69" s="172" t="s">
        <v>47</v>
      </c>
      <c r="H69" s="176">
        <v>33500</v>
      </c>
      <c r="I69" s="176">
        <v>0</v>
      </c>
      <c r="J69" s="181">
        <v>33500</v>
      </c>
      <c r="K69" s="176">
        <v>0</v>
      </c>
      <c r="L69" s="176">
        <v>0</v>
      </c>
      <c r="M69" s="181">
        <v>0</v>
      </c>
      <c r="N69" s="182">
        <v>33500</v>
      </c>
    </row>
    <row r="70" spans="1:14">
      <c r="A70" s="174" t="s">
        <v>146</v>
      </c>
      <c r="B70" s="174" t="s">
        <v>20</v>
      </c>
      <c r="C70" s="174">
        <v>28</v>
      </c>
      <c r="D70" s="174" t="s">
        <v>164</v>
      </c>
      <c r="E70" s="174" t="s">
        <v>26</v>
      </c>
      <c r="F70" s="174" t="s">
        <v>29</v>
      </c>
      <c r="G70" s="172" t="s">
        <v>47</v>
      </c>
      <c r="H70" s="176">
        <v>24000</v>
      </c>
      <c r="I70" s="176">
        <v>0</v>
      </c>
      <c r="J70" s="181">
        <v>24000</v>
      </c>
      <c r="K70" s="176">
        <v>0</v>
      </c>
      <c r="L70" s="176">
        <v>0</v>
      </c>
      <c r="M70" s="181">
        <v>0</v>
      </c>
      <c r="N70" s="182">
        <v>24000</v>
      </c>
    </row>
    <row r="71" spans="1:14">
      <c r="A71" s="174" t="s">
        <v>146</v>
      </c>
      <c r="B71" s="174" t="s">
        <v>19</v>
      </c>
      <c r="C71" s="174">
        <v>25</v>
      </c>
      <c r="D71" s="174" t="s">
        <v>161</v>
      </c>
      <c r="E71" s="174" t="s">
        <v>26</v>
      </c>
      <c r="F71" s="174" t="s">
        <v>29</v>
      </c>
      <c r="G71" s="172" t="s">
        <v>47</v>
      </c>
      <c r="H71" s="176">
        <v>0</v>
      </c>
      <c r="I71" s="176">
        <v>50000</v>
      </c>
      <c r="J71" s="181">
        <v>50000</v>
      </c>
      <c r="K71" s="176">
        <v>0</v>
      </c>
      <c r="L71" s="176">
        <v>0</v>
      </c>
      <c r="M71" s="181">
        <v>0</v>
      </c>
      <c r="N71" s="182">
        <v>50000</v>
      </c>
    </row>
    <row r="72" spans="1:14">
      <c r="A72" s="174" t="s">
        <v>146</v>
      </c>
      <c r="B72" s="174" t="s">
        <v>19</v>
      </c>
      <c r="C72" s="174">
        <v>26</v>
      </c>
      <c r="D72" s="174" t="s">
        <v>162</v>
      </c>
      <c r="E72" s="174" t="s">
        <v>26</v>
      </c>
      <c r="F72" s="174" t="s">
        <v>29</v>
      </c>
      <c r="G72" s="172" t="s">
        <v>179</v>
      </c>
      <c r="H72" s="176">
        <v>134200</v>
      </c>
      <c r="I72" s="176">
        <v>0</v>
      </c>
      <c r="J72" s="181">
        <v>134200</v>
      </c>
      <c r="K72" s="176">
        <v>0</v>
      </c>
      <c r="L72" s="176">
        <v>0</v>
      </c>
      <c r="M72" s="181">
        <v>0</v>
      </c>
      <c r="N72" s="182">
        <v>134200</v>
      </c>
    </row>
    <row r="73" spans="1:14">
      <c r="A73" s="174" t="s">
        <v>146</v>
      </c>
      <c r="B73" s="174" t="s">
        <v>19</v>
      </c>
      <c r="C73" s="174">
        <v>35</v>
      </c>
      <c r="D73" s="174" t="s">
        <v>171</v>
      </c>
      <c r="E73" s="174" t="s">
        <v>26</v>
      </c>
      <c r="F73" s="174" t="s">
        <v>29</v>
      </c>
      <c r="G73" s="172" t="s">
        <v>182</v>
      </c>
      <c r="H73" s="176">
        <v>243000</v>
      </c>
      <c r="I73" s="176">
        <v>0</v>
      </c>
      <c r="J73" s="181">
        <v>243000</v>
      </c>
      <c r="K73" s="176">
        <v>0</v>
      </c>
      <c r="L73" s="176">
        <v>0</v>
      </c>
      <c r="M73" s="181">
        <v>0</v>
      </c>
      <c r="N73" s="182">
        <v>243000</v>
      </c>
    </row>
    <row r="74" spans="1:14">
      <c r="A74" s="174" t="s">
        <v>146</v>
      </c>
      <c r="B74" s="174" t="s">
        <v>19</v>
      </c>
      <c r="C74" s="174">
        <v>36</v>
      </c>
      <c r="D74" s="174" t="s">
        <v>172</v>
      </c>
      <c r="E74" s="174" t="s">
        <v>26</v>
      </c>
      <c r="F74" s="174" t="s">
        <v>29</v>
      </c>
      <c r="G74" s="172" t="s">
        <v>183</v>
      </c>
      <c r="H74" s="176">
        <v>1207500</v>
      </c>
      <c r="I74" s="176">
        <v>0</v>
      </c>
      <c r="J74" s="181">
        <v>1207500</v>
      </c>
      <c r="K74" s="176">
        <v>0</v>
      </c>
      <c r="L74" s="176">
        <v>0</v>
      </c>
      <c r="M74" s="181">
        <v>0</v>
      </c>
      <c r="N74" s="182">
        <v>1207500</v>
      </c>
    </row>
    <row r="75" spans="1:14">
      <c r="A75" s="174" t="s">
        <v>146</v>
      </c>
      <c r="B75" s="174" t="s">
        <v>22</v>
      </c>
      <c r="C75" s="174">
        <v>27</v>
      </c>
      <c r="D75" s="174" t="s">
        <v>163</v>
      </c>
      <c r="E75" s="174" t="s">
        <v>26</v>
      </c>
      <c r="F75" s="174" t="s">
        <v>29</v>
      </c>
      <c r="G75" s="172" t="s">
        <v>47</v>
      </c>
      <c r="H75" s="176">
        <v>7900</v>
      </c>
      <c r="I75" s="176">
        <v>0</v>
      </c>
      <c r="J75" s="181">
        <v>7900</v>
      </c>
      <c r="K75" s="176">
        <v>0</v>
      </c>
      <c r="L75" s="176">
        <v>0</v>
      </c>
      <c r="M75" s="181">
        <v>0</v>
      </c>
      <c r="N75" s="182">
        <v>7900</v>
      </c>
    </row>
    <row r="76" spans="1:14">
      <c r="A76" s="174" t="s">
        <v>146</v>
      </c>
      <c r="B76" s="174" t="s">
        <v>22</v>
      </c>
      <c r="C76" s="174">
        <v>30</v>
      </c>
      <c r="D76" s="174" t="s">
        <v>166</v>
      </c>
      <c r="E76" s="174" t="s">
        <v>26</v>
      </c>
      <c r="F76" s="174" t="s">
        <v>29</v>
      </c>
      <c r="G76" s="172" t="s">
        <v>47</v>
      </c>
      <c r="H76" s="176">
        <v>24000</v>
      </c>
      <c r="I76" s="176">
        <v>0</v>
      </c>
      <c r="J76" s="181">
        <v>24000</v>
      </c>
      <c r="K76" s="176">
        <v>0</v>
      </c>
      <c r="L76" s="176">
        <v>0</v>
      </c>
      <c r="M76" s="181">
        <v>0</v>
      </c>
      <c r="N76" s="182">
        <v>24000</v>
      </c>
    </row>
    <row r="77" spans="1:14">
      <c r="A77" s="174" t="s">
        <v>146</v>
      </c>
      <c r="B77" s="174" t="s">
        <v>22</v>
      </c>
      <c r="C77" s="174">
        <v>32</v>
      </c>
      <c r="D77" s="174" t="s">
        <v>168</v>
      </c>
      <c r="E77" s="174" t="s">
        <v>26</v>
      </c>
      <c r="F77" s="174" t="s">
        <v>29</v>
      </c>
      <c r="G77" s="172" t="s">
        <v>181</v>
      </c>
      <c r="H77" s="176">
        <v>25000</v>
      </c>
      <c r="I77" s="176">
        <v>0</v>
      </c>
      <c r="J77" s="181">
        <v>25000</v>
      </c>
      <c r="K77" s="176">
        <v>0</v>
      </c>
      <c r="L77" s="176">
        <v>0</v>
      </c>
      <c r="M77" s="181">
        <v>0</v>
      </c>
      <c r="N77" s="182">
        <v>25000</v>
      </c>
    </row>
    <row r="78" spans="1:14">
      <c r="A78" s="174" t="s">
        <v>146</v>
      </c>
      <c r="B78" s="174" t="s">
        <v>22</v>
      </c>
      <c r="C78" s="174">
        <v>33</v>
      </c>
      <c r="D78" s="174" t="s">
        <v>169</v>
      </c>
      <c r="E78" s="174" t="s">
        <v>26</v>
      </c>
      <c r="F78" s="174" t="s">
        <v>29</v>
      </c>
      <c r="G78" s="172" t="s">
        <v>47</v>
      </c>
      <c r="H78" s="176">
        <v>0</v>
      </c>
      <c r="I78" s="176">
        <v>194000</v>
      </c>
      <c r="J78" s="181">
        <v>194000</v>
      </c>
      <c r="K78" s="176">
        <v>0</v>
      </c>
      <c r="L78" s="176">
        <v>0</v>
      </c>
      <c r="M78" s="181">
        <v>0</v>
      </c>
      <c r="N78" s="182">
        <v>194000</v>
      </c>
    </row>
    <row r="79" spans="1:14">
      <c r="A79" s="174" t="s">
        <v>146</v>
      </c>
      <c r="B79" s="174" t="s">
        <v>23</v>
      </c>
      <c r="C79" s="174">
        <v>12</v>
      </c>
      <c r="D79" s="174" t="s">
        <v>147</v>
      </c>
      <c r="E79" s="174" t="s">
        <v>26</v>
      </c>
      <c r="F79" s="174" t="s">
        <v>29</v>
      </c>
      <c r="G79" s="172" t="s">
        <v>47</v>
      </c>
      <c r="H79" s="176">
        <v>42000</v>
      </c>
      <c r="I79" s="176">
        <v>0</v>
      </c>
      <c r="J79" s="181">
        <v>42000</v>
      </c>
      <c r="K79" s="176">
        <v>0</v>
      </c>
      <c r="L79" s="176">
        <v>0</v>
      </c>
      <c r="M79" s="181">
        <v>0</v>
      </c>
      <c r="N79" s="182">
        <v>42000</v>
      </c>
    </row>
    <row r="80" spans="1:14">
      <c r="A80" s="174" t="s">
        <v>146</v>
      </c>
      <c r="B80" s="174" t="s">
        <v>23</v>
      </c>
      <c r="C80" s="174">
        <v>13</v>
      </c>
      <c r="D80" s="174" t="s">
        <v>148</v>
      </c>
      <c r="E80" s="174" t="s">
        <v>26</v>
      </c>
      <c r="F80" s="174" t="s">
        <v>29</v>
      </c>
      <c r="G80" s="172" t="s">
        <v>47</v>
      </c>
      <c r="H80" s="176">
        <v>38000</v>
      </c>
      <c r="I80" s="176">
        <v>0</v>
      </c>
      <c r="J80" s="181">
        <v>38000</v>
      </c>
      <c r="K80" s="176">
        <v>0</v>
      </c>
      <c r="L80" s="176">
        <v>0</v>
      </c>
      <c r="M80" s="181">
        <v>0</v>
      </c>
      <c r="N80" s="182">
        <v>38000</v>
      </c>
    </row>
    <row r="81" spans="1:14">
      <c r="A81" s="174" t="s">
        <v>146</v>
      </c>
      <c r="B81" s="174" t="s">
        <v>23</v>
      </c>
      <c r="C81" s="174">
        <v>14</v>
      </c>
      <c r="D81" s="174" t="s">
        <v>149</v>
      </c>
      <c r="E81" s="174" t="s">
        <v>26</v>
      </c>
      <c r="F81" s="174" t="s">
        <v>29</v>
      </c>
      <c r="G81" s="172" t="s">
        <v>47</v>
      </c>
      <c r="H81" s="176">
        <v>24000</v>
      </c>
      <c r="I81" s="176">
        <v>0</v>
      </c>
      <c r="J81" s="181">
        <v>24000</v>
      </c>
      <c r="K81" s="176">
        <v>0</v>
      </c>
      <c r="L81" s="176">
        <v>0</v>
      </c>
      <c r="M81" s="181">
        <v>0</v>
      </c>
      <c r="N81" s="182">
        <v>24000</v>
      </c>
    </row>
    <row r="82" spans="1:14">
      <c r="A82" s="174" t="s">
        <v>146</v>
      </c>
      <c r="B82" s="174" t="s">
        <v>23</v>
      </c>
      <c r="C82" s="174">
        <v>15</v>
      </c>
      <c r="D82" s="174" t="s">
        <v>150</v>
      </c>
      <c r="E82" s="174" t="s">
        <v>26</v>
      </c>
      <c r="F82" s="174" t="s">
        <v>29</v>
      </c>
      <c r="G82" s="172" t="s">
        <v>47</v>
      </c>
      <c r="H82" s="176">
        <v>14000</v>
      </c>
      <c r="I82" s="176">
        <v>0</v>
      </c>
      <c r="J82" s="181">
        <v>14000</v>
      </c>
      <c r="K82" s="176">
        <v>0</v>
      </c>
      <c r="L82" s="176">
        <v>0</v>
      </c>
      <c r="M82" s="181">
        <v>0</v>
      </c>
      <c r="N82" s="182">
        <v>14000</v>
      </c>
    </row>
    <row r="83" spans="1:14">
      <c r="A83" s="174" t="s">
        <v>146</v>
      </c>
      <c r="B83" s="174" t="s">
        <v>23</v>
      </c>
      <c r="C83" s="174">
        <v>24</v>
      </c>
      <c r="D83" s="174" t="s">
        <v>160</v>
      </c>
      <c r="E83" s="174" t="s">
        <v>26</v>
      </c>
      <c r="F83" s="174" t="s">
        <v>29</v>
      </c>
      <c r="G83" s="172" t="s">
        <v>178</v>
      </c>
      <c r="H83" s="176">
        <v>25000</v>
      </c>
      <c r="I83" s="176">
        <v>0</v>
      </c>
      <c r="J83" s="181">
        <v>25000</v>
      </c>
      <c r="K83" s="176">
        <v>0</v>
      </c>
      <c r="L83" s="176">
        <v>0</v>
      </c>
      <c r="M83" s="181">
        <v>0</v>
      </c>
      <c r="N83" s="182">
        <v>25000</v>
      </c>
    </row>
    <row r="84" spans="1:14">
      <c r="A84" s="174" t="s">
        <v>146</v>
      </c>
      <c r="B84" s="174" t="s">
        <v>23</v>
      </c>
      <c r="C84" s="174">
        <v>29</v>
      </c>
      <c r="D84" s="174" t="s">
        <v>165</v>
      </c>
      <c r="E84" s="174" t="s">
        <v>26</v>
      </c>
      <c r="F84" s="174" t="s">
        <v>29</v>
      </c>
      <c r="G84" s="172" t="s">
        <v>180</v>
      </c>
      <c r="H84" s="176">
        <v>67000</v>
      </c>
      <c r="I84" s="176">
        <v>0</v>
      </c>
      <c r="J84" s="181">
        <v>67000</v>
      </c>
      <c r="K84" s="176">
        <v>0</v>
      </c>
      <c r="L84" s="176">
        <v>0</v>
      </c>
      <c r="M84" s="181">
        <v>0</v>
      </c>
      <c r="N84" s="182">
        <v>67000</v>
      </c>
    </row>
    <row r="85" spans="1:14">
      <c r="A85" s="174" t="s">
        <v>146</v>
      </c>
      <c r="B85" s="174" t="s">
        <v>23</v>
      </c>
      <c r="C85" s="174">
        <v>31</v>
      </c>
      <c r="D85" s="174" t="s">
        <v>167</v>
      </c>
      <c r="E85" s="174" t="s">
        <v>26</v>
      </c>
      <c r="F85" s="174" t="s">
        <v>29</v>
      </c>
      <c r="G85" s="172" t="s">
        <v>47</v>
      </c>
      <c r="H85" s="176">
        <v>7500</v>
      </c>
      <c r="I85" s="176">
        <v>0</v>
      </c>
      <c r="J85" s="181">
        <v>7500</v>
      </c>
      <c r="K85" s="176">
        <v>0</v>
      </c>
      <c r="L85" s="176">
        <v>0</v>
      </c>
      <c r="M85" s="181">
        <v>0</v>
      </c>
      <c r="N85" s="182">
        <v>7500</v>
      </c>
    </row>
    <row r="86" spans="1:14">
      <c r="A86" s="174" t="s">
        <v>146</v>
      </c>
      <c r="B86" s="174" t="s">
        <v>24</v>
      </c>
      <c r="C86" s="174">
        <v>23</v>
      </c>
      <c r="D86" s="174" t="s">
        <v>159</v>
      </c>
      <c r="E86" s="174" t="s">
        <v>26</v>
      </c>
      <c r="F86" s="174" t="s">
        <v>29</v>
      </c>
      <c r="G86" s="172" t="s">
        <v>177</v>
      </c>
      <c r="H86" s="176">
        <v>16000</v>
      </c>
      <c r="I86" s="176">
        <v>0</v>
      </c>
      <c r="J86" s="181">
        <v>16000</v>
      </c>
      <c r="K86" s="176">
        <v>0</v>
      </c>
      <c r="L86" s="176">
        <v>0</v>
      </c>
      <c r="M86" s="181">
        <v>0</v>
      </c>
      <c r="N86" s="182">
        <v>16000</v>
      </c>
    </row>
    <row r="87" spans="1:14">
      <c r="A87" s="174" t="s">
        <v>146</v>
      </c>
      <c r="B87" s="174" t="s">
        <v>25</v>
      </c>
      <c r="C87" s="174">
        <v>16</v>
      </c>
      <c r="D87" s="174" t="s">
        <v>151</v>
      </c>
      <c r="E87" s="174" t="s">
        <v>152</v>
      </c>
      <c r="F87" s="174" t="s">
        <v>29</v>
      </c>
      <c r="G87" s="172" t="s">
        <v>47</v>
      </c>
      <c r="H87" s="176">
        <v>0</v>
      </c>
      <c r="I87" s="176">
        <v>0</v>
      </c>
      <c r="J87" s="181">
        <v>0</v>
      </c>
      <c r="K87" s="176">
        <v>118000</v>
      </c>
      <c r="L87" s="176">
        <v>12200</v>
      </c>
      <c r="M87" s="181">
        <v>130200</v>
      </c>
      <c r="N87" s="182">
        <v>130200</v>
      </c>
    </row>
    <row r="88" spans="1:14">
      <c r="A88" s="174" t="s">
        <v>146</v>
      </c>
      <c r="B88" s="174" t="s">
        <v>25</v>
      </c>
      <c r="C88" s="174">
        <v>17</v>
      </c>
      <c r="D88" s="174" t="s">
        <v>153</v>
      </c>
      <c r="E88" s="174" t="s">
        <v>152</v>
      </c>
      <c r="F88" s="174" t="s">
        <v>29</v>
      </c>
      <c r="G88" s="172" t="s">
        <v>47</v>
      </c>
      <c r="H88" s="176">
        <v>0</v>
      </c>
      <c r="I88" s="176">
        <v>0</v>
      </c>
      <c r="J88" s="181">
        <v>0</v>
      </c>
      <c r="K88" s="176">
        <v>37200</v>
      </c>
      <c r="L88" s="176">
        <v>12156</v>
      </c>
      <c r="M88" s="181">
        <v>49356</v>
      </c>
      <c r="N88" s="182">
        <v>49356</v>
      </c>
    </row>
    <row r="89" spans="1:14">
      <c r="A89" s="174" t="s">
        <v>146</v>
      </c>
      <c r="B89" s="174" t="s">
        <v>25</v>
      </c>
      <c r="C89" s="174">
        <v>18</v>
      </c>
      <c r="D89" s="174" t="s">
        <v>154</v>
      </c>
      <c r="E89" s="174" t="s">
        <v>152</v>
      </c>
      <c r="F89" s="174" t="s">
        <v>29</v>
      </c>
      <c r="G89" s="172" t="s">
        <v>47</v>
      </c>
      <c r="H89" s="176">
        <v>0</v>
      </c>
      <c r="I89" s="176">
        <v>0</v>
      </c>
      <c r="J89" s="181">
        <v>0</v>
      </c>
      <c r="K89" s="176">
        <v>31000</v>
      </c>
      <c r="L89" s="176">
        <v>1000</v>
      </c>
      <c r="M89" s="181">
        <v>32000</v>
      </c>
      <c r="N89" s="182">
        <v>32000</v>
      </c>
    </row>
    <row r="90" spans="1:14">
      <c r="A90" s="174" t="s">
        <v>146</v>
      </c>
      <c r="B90" s="174" t="s">
        <v>25</v>
      </c>
      <c r="C90" s="174">
        <v>34</v>
      </c>
      <c r="D90" s="174" t="s">
        <v>170</v>
      </c>
      <c r="E90" s="174" t="s">
        <v>26</v>
      </c>
      <c r="F90" s="174" t="s">
        <v>29</v>
      </c>
      <c r="G90" s="172" t="s">
        <v>47</v>
      </c>
      <c r="H90" s="176">
        <v>0</v>
      </c>
      <c r="I90" s="176">
        <v>20900</v>
      </c>
      <c r="J90" s="181">
        <v>20900</v>
      </c>
      <c r="K90" s="176">
        <v>0</v>
      </c>
      <c r="L90" s="176">
        <v>0</v>
      </c>
      <c r="M90" s="181">
        <v>0</v>
      </c>
      <c r="N90" s="182">
        <v>20900</v>
      </c>
    </row>
    <row r="91" spans="1:14">
      <c r="A91" s="174" t="s">
        <v>146</v>
      </c>
      <c r="B91" s="174" t="s">
        <v>31</v>
      </c>
      <c r="C91" s="174">
        <v>37</v>
      </c>
      <c r="D91" s="174" t="s">
        <v>185</v>
      </c>
      <c r="E91" s="174" t="s">
        <v>26</v>
      </c>
      <c r="F91" s="174" t="s">
        <v>29</v>
      </c>
      <c r="G91" s="172" t="s">
        <v>184</v>
      </c>
      <c r="H91" s="176">
        <v>1272988</v>
      </c>
      <c r="I91" s="176">
        <v>0</v>
      </c>
      <c r="J91" s="181">
        <v>1272988</v>
      </c>
      <c r="K91" s="176">
        <v>0</v>
      </c>
      <c r="L91" s="176">
        <v>0</v>
      </c>
      <c r="M91" s="181">
        <v>0</v>
      </c>
      <c r="N91" s="182">
        <v>1272988</v>
      </c>
    </row>
    <row r="92" spans="1:14">
      <c r="A92" s="185" t="s">
        <v>186</v>
      </c>
      <c r="B92" s="185"/>
      <c r="C92" s="185"/>
      <c r="D92" s="185"/>
      <c r="E92" s="185"/>
      <c r="F92" s="185"/>
      <c r="G92" s="185"/>
      <c r="H92" s="179">
        <v>4052488</v>
      </c>
      <c r="I92" s="179">
        <v>314900</v>
      </c>
      <c r="J92" s="183">
        <v>4367388</v>
      </c>
      <c r="K92" s="179">
        <v>186200</v>
      </c>
      <c r="L92" s="179">
        <v>25356</v>
      </c>
      <c r="M92" s="183">
        <v>211556</v>
      </c>
      <c r="N92" s="186">
        <v>4578944</v>
      </c>
    </row>
    <row r="93" spans="1:14">
      <c r="A93" s="174" t="s">
        <v>122</v>
      </c>
      <c r="B93" s="174" t="s">
        <v>18</v>
      </c>
      <c r="C93" s="174">
        <v>10</v>
      </c>
      <c r="D93" s="174" t="s">
        <v>119</v>
      </c>
      <c r="E93" s="174" t="s">
        <v>26</v>
      </c>
      <c r="F93" s="174" t="s">
        <v>29</v>
      </c>
      <c r="G93" s="172" t="s">
        <v>123</v>
      </c>
      <c r="H93" s="176">
        <v>54000</v>
      </c>
      <c r="I93" s="176">
        <v>0</v>
      </c>
      <c r="J93" s="181">
        <v>54000</v>
      </c>
      <c r="K93" s="176">
        <v>0</v>
      </c>
      <c r="L93" s="176">
        <v>0</v>
      </c>
      <c r="M93" s="181">
        <v>0</v>
      </c>
      <c r="N93" s="182">
        <v>54000</v>
      </c>
    </row>
    <row r="94" spans="1:14">
      <c r="A94" s="174" t="s">
        <v>122</v>
      </c>
      <c r="B94" s="174" t="s">
        <v>18</v>
      </c>
      <c r="C94" s="174">
        <v>11</v>
      </c>
      <c r="D94" s="174" t="s">
        <v>120</v>
      </c>
      <c r="E94" s="174" t="s">
        <v>26</v>
      </c>
      <c r="F94" s="174" t="s">
        <v>28</v>
      </c>
      <c r="G94" s="172" t="s">
        <v>123</v>
      </c>
      <c r="H94" s="176">
        <v>8400</v>
      </c>
      <c r="I94" s="176">
        <v>0</v>
      </c>
      <c r="J94" s="181">
        <v>8400</v>
      </c>
      <c r="K94" s="176">
        <v>0</v>
      </c>
      <c r="L94" s="176">
        <v>0</v>
      </c>
      <c r="M94" s="181">
        <v>0</v>
      </c>
      <c r="N94" s="182">
        <v>8400</v>
      </c>
    </row>
    <row r="95" spans="1:14">
      <c r="A95" s="174" t="s">
        <v>122</v>
      </c>
      <c r="B95" s="174" t="s">
        <v>20</v>
      </c>
      <c r="C95" s="174">
        <v>1</v>
      </c>
      <c r="D95" s="174" t="s">
        <v>109</v>
      </c>
      <c r="E95" s="174" t="s">
        <v>26</v>
      </c>
      <c r="F95" s="174" t="s">
        <v>28</v>
      </c>
      <c r="G95" s="172" t="s">
        <v>123</v>
      </c>
      <c r="H95" s="176">
        <v>111000</v>
      </c>
      <c r="I95" s="176">
        <v>0</v>
      </c>
      <c r="J95" s="181">
        <v>111000</v>
      </c>
      <c r="K95" s="176">
        <v>0</v>
      </c>
      <c r="L95" s="176">
        <v>0</v>
      </c>
      <c r="M95" s="181">
        <v>0</v>
      </c>
      <c r="N95" s="182">
        <v>111000</v>
      </c>
    </row>
    <row r="96" spans="1:14">
      <c r="A96" s="174" t="s">
        <v>122</v>
      </c>
      <c r="B96" s="174" t="s">
        <v>20</v>
      </c>
      <c r="C96" s="174">
        <v>2</v>
      </c>
      <c r="D96" s="174" t="s">
        <v>110</v>
      </c>
      <c r="E96" s="174" t="s">
        <v>26</v>
      </c>
      <c r="F96" s="174" t="s">
        <v>28</v>
      </c>
      <c r="G96" s="172" t="s">
        <v>319</v>
      </c>
      <c r="H96" s="176">
        <v>-12000</v>
      </c>
      <c r="I96" s="176">
        <v>0</v>
      </c>
      <c r="J96" s="181">
        <v>-12000</v>
      </c>
      <c r="K96" s="176">
        <v>0</v>
      </c>
      <c r="L96" s="176">
        <v>0</v>
      </c>
      <c r="M96" s="181">
        <v>0</v>
      </c>
      <c r="N96" s="182">
        <v>-12000</v>
      </c>
    </row>
    <row r="97" spans="1:14">
      <c r="A97" s="174" t="s">
        <v>122</v>
      </c>
      <c r="B97" s="174" t="s">
        <v>20</v>
      </c>
      <c r="C97" s="174">
        <v>3</v>
      </c>
      <c r="D97" s="174" t="s">
        <v>111</v>
      </c>
      <c r="E97" s="174" t="s">
        <v>26</v>
      </c>
      <c r="F97" s="174" t="s">
        <v>28</v>
      </c>
      <c r="G97" s="172" t="s">
        <v>123</v>
      </c>
      <c r="H97" s="176">
        <v>100000</v>
      </c>
      <c r="I97" s="176">
        <v>0</v>
      </c>
      <c r="J97" s="181">
        <v>100000</v>
      </c>
      <c r="K97" s="176">
        <v>0</v>
      </c>
      <c r="L97" s="176">
        <v>0</v>
      </c>
      <c r="M97" s="181">
        <v>0</v>
      </c>
      <c r="N97" s="182">
        <v>100000</v>
      </c>
    </row>
    <row r="98" spans="1:14">
      <c r="A98" s="174" t="s">
        <v>122</v>
      </c>
      <c r="B98" s="174" t="s">
        <v>20</v>
      </c>
      <c r="C98" s="174">
        <v>4</v>
      </c>
      <c r="D98" s="174" t="s">
        <v>112</v>
      </c>
      <c r="E98" s="174" t="s">
        <v>26</v>
      </c>
      <c r="F98" s="174" t="s">
        <v>28</v>
      </c>
      <c r="G98" s="172" t="s">
        <v>320</v>
      </c>
      <c r="H98" s="176">
        <v>-4396</v>
      </c>
      <c r="I98" s="176">
        <v>0</v>
      </c>
      <c r="J98" s="181">
        <v>-4396</v>
      </c>
      <c r="K98" s="176">
        <v>0</v>
      </c>
      <c r="L98" s="176">
        <v>0</v>
      </c>
      <c r="M98" s="181">
        <v>0</v>
      </c>
      <c r="N98" s="182">
        <v>-4396</v>
      </c>
    </row>
    <row r="99" spans="1:14">
      <c r="A99" s="174" t="s">
        <v>122</v>
      </c>
      <c r="B99" s="174" t="s">
        <v>20</v>
      </c>
      <c r="C99" s="174">
        <v>5</v>
      </c>
      <c r="D99" s="174" t="s">
        <v>113</v>
      </c>
      <c r="E99" s="174" t="s">
        <v>26</v>
      </c>
      <c r="F99" s="174" t="s">
        <v>28</v>
      </c>
      <c r="G99" s="172" t="s">
        <v>47</v>
      </c>
      <c r="H99" s="176">
        <v>3688</v>
      </c>
      <c r="I99" s="176">
        <v>0</v>
      </c>
      <c r="J99" s="181">
        <v>3688</v>
      </c>
      <c r="K99" s="176">
        <v>0</v>
      </c>
      <c r="L99" s="176">
        <v>0</v>
      </c>
      <c r="M99" s="181">
        <v>0</v>
      </c>
      <c r="N99" s="182">
        <v>3688</v>
      </c>
    </row>
    <row r="100" spans="1:14">
      <c r="A100" s="174" t="s">
        <v>122</v>
      </c>
      <c r="B100" s="174" t="s">
        <v>20</v>
      </c>
      <c r="C100" s="174">
        <v>6</v>
      </c>
      <c r="D100" s="174" t="s">
        <v>114</v>
      </c>
      <c r="E100" s="174" t="s">
        <v>26</v>
      </c>
      <c r="F100" s="174" t="s">
        <v>28</v>
      </c>
      <c r="G100" s="172" t="s">
        <v>321</v>
      </c>
      <c r="H100" s="176">
        <v>-16034</v>
      </c>
      <c r="I100" s="176">
        <v>0</v>
      </c>
      <c r="J100" s="181">
        <v>-16034</v>
      </c>
      <c r="K100" s="176">
        <v>0</v>
      </c>
      <c r="L100" s="176">
        <v>0</v>
      </c>
      <c r="M100" s="181">
        <v>0</v>
      </c>
      <c r="N100" s="182">
        <v>-16034</v>
      </c>
    </row>
    <row r="101" spans="1:14">
      <c r="A101" s="174" t="s">
        <v>122</v>
      </c>
      <c r="B101" s="174" t="s">
        <v>20</v>
      </c>
      <c r="C101" s="174">
        <v>7</v>
      </c>
      <c r="D101" s="174" t="s">
        <v>115</v>
      </c>
      <c r="E101" s="174" t="s">
        <v>26</v>
      </c>
      <c r="F101" s="174" t="s">
        <v>29</v>
      </c>
      <c r="G101" s="172" t="s">
        <v>47</v>
      </c>
      <c r="H101" s="176">
        <v>78562.967662460665</v>
      </c>
      <c r="I101" s="176">
        <v>0</v>
      </c>
      <c r="J101" s="181">
        <v>78562.967662460665</v>
      </c>
      <c r="K101" s="176">
        <v>0</v>
      </c>
      <c r="L101" s="176">
        <v>0</v>
      </c>
      <c r="M101" s="181">
        <v>0</v>
      </c>
      <c r="N101" s="182">
        <v>78562.967662460665</v>
      </c>
    </row>
    <row r="102" spans="1:14">
      <c r="A102" s="174" t="s">
        <v>122</v>
      </c>
      <c r="B102" s="174" t="s">
        <v>20</v>
      </c>
      <c r="C102" s="174">
        <v>9</v>
      </c>
      <c r="D102" s="174" t="s">
        <v>118</v>
      </c>
      <c r="E102" s="174" t="s">
        <v>26</v>
      </c>
      <c r="F102" s="174" t="s">
        <v>29</v>
      </c>
      <c r="G102" s="172" t="s">
        <v>47</v>
      </c>
      <c r="H102" s="176">
        <v>0</v>
      </c>
      <c r="I102" s="176">
        <v>40000</v>
      </c>
      <c r="J102" s="181">
        <v>40000</v>
      </c>
      <c r="K102" s="176">
        <v>0</v>
      </c>
      <c r="L102" s="176">
        <v>0</v>
      </c>
      <c r="M102" s="181">
        <v>0</v>
      </c>
      <c r="N102" s="182">
        <v>40000</v>
      </c>
    </row>
    <row r="103" spans="1:14">
      <c r="A103" s="174" t="s">
        <v>122</v>
      </c>
      <c r="B103" s="174" t="s">
        <v>23</v>
      </c>
      <c r="C103" s="174">
        <v>8</v>
      </c>
      <c r="D103" s="174" t="s">
        <v>116</v>
      </c>
      <c r="E103" s="174" t="s">
        <v>117</v>
      </c>
      <c r="F103" s="174" t="s">
        <v>29</v>
      </c>
      <c r="G103" s="172" t="s">
        <v>124</v>
      </c>
      <c r="H103" s="176">
        <v>0</v>
      </c>
      <c r="I103" s="176">
        <v>0</v>
      </c>
      <c r="J103" s="181">
        <v>0</v>
      </c>
      <c r="K103" s="176">
        <v>63000</v>
      </c>
      <c r="L103" s="176">
        <v>0</v>
      </c>
      <c r="M103" s="181">
        <v>63000</v>
      </c>
      <c r="N103" s="182">
        <v>63000</v>
      </c>
    </row>
    <row r="104" spans="1:14">
      <c r="A104" s="174" t="s">
        <v>122</v>
      </c>
      <c r="B104" s="174" t="s">
        <v>24</v>
      </c>
      <c r="C104" s="174">
        <v>12</v>
      </c>
      <c r="D104" s="174" t="s">
        <v>121</v>
      </c>
      <c r="E104" s="174" t="s">
        <v>26</v>
      </c>
      <c r="F104" s="174" t="s">
        <v>29</v>
      </c>
      <c r="G104" s="172" t="s">
        <v>125</v>
      </c>
      <c r="H104" s="176">
        <v>24000</v>
      </c>
      <c r="I104" s="176">
        <v>0</v>
      </c>
      <c r="J104" s="181">
        <v>24000</v>
      </c>
      <c r="K104" s="176">
        <v>0</v>
      </c>
      <c r="L104" s="176">
        <v>0</v>
      </c>
      <c r="M104" s="181">
        <v>0</v>
      </c>
      <c r="N104" s="182">
        <v>24000</v>
      </c>
    </row>
    <row r="105" spans="1:14">
      <c r="A105" s="185" t="s">
        <v>126</v>
      </c>
      <c r="B105" s="185"/>
      <c r="C105" s="185"/>
      <c r="D105" s="185"/>
      <c r="E105" s="185"/>
      <c r="F105" s="185"/>
      <c r="G105" s="185"/>
      <c r="H105" s="179">
        <v>347220.96766246064</v>
      </c>
      <c r="I105" s="179">
        <v>40000</v>
      </c>
      <c r="J105" s="183">
        <v>387220.96766246064</v>
      </c>
      <c r="K105" s="179">
        <v>63000</v>
      </c>
      <c r="L105" s="179">
        <v>0</v>
      </c>
      <c r="M105" s="183">
        <v>63000</v>
      </c>
      <c r="N105" s="186">
        <v>450220.96766246064</v>
      </c>
    </row>
    <row r="106" spans="1:14">
      <c r="A106" s="174" t="s">
        <v>232</v>
      </c>
      <c r="B106" s="174" t="s">
        <v>18</v>
      </c>
      <c r="C106" s="174">
        <v>37</v>
      </c>
      <c r="D106" s="174" t="s">
        <v>224</v>
      </c>
      <c r="E106" s="174" t="s">
        <v>26</v>
      </c>
      <c r="F106" s="174" t="s">
        <v>29</v>
      </c>
      <c r="G106" s="172" t="s">
        <v>47</v>
      </c>
      <c r="H106" s="176">
        <v>0</v>
      </c>
      <c r="I106" s="176">
        <v>5000</v>
      </c>
      <c r="J106" s="181">
        <v>5000</v>
      </c>
      <c r="K106" s="176">
        <v>0</v>
      </c>
      <c r="L106" s="176">
        <v>0</v>
      </c>
      <c r="M106" s="181">
        <v>0</v>
      </c>
      <c r="N106" s="182">
        <v>5000</v>
      </c>
    </row>
    <row r="107" spans="1:14">
      <c r="A107" s="174" t="s">
        <v>232</v>
      </c>
      <c r="B107" s="174" t="s">
        <v>18</v>
      </c>
      <c r="C107" s="174">
        <v>38</v>
      </c>
      <c r="D107" s="174" t="s">
        <v>225</v>
      </c>
      <c r="E107" s="174" t="s">
        <v>26</v>
      </c>
      <c r="F107" s="174" t="s">
        <v>29</v>
      </c>
      <c r="G107" s="172" t="s">
        <v>47</v>
      </c>
      <c r="H107" s="176">
        <v>0</v>
      </c>
      <c r="I107" s="176">
        <v>20000</v>
      </c>
      <c r="J107" s="181">
        <v>20000</v>
      </c>
      <c r="K107" s="176">
        <v>0</v>
      </c>
      <c r="L107" s="176">
        <v>0</v>
      </c>
      <c r="M107" s="181">
        <v>0</v>
      </c>
      <c r="N107" s="182">
        <v>20000</v>
      </c>
    </row>
    <row r="108" spans="1:14">
      <c r="A108" s="174" t="s">
        <v>232</v>
      </c>
      <c r="B108" s="174" t="s">
        <v>18</v>
      </c>
      <c r="C108" s="174">
        <v>39</v>
      </c>
      <c r="D108" s="174" t="s">
        <v>226</v>
      </c>
      <c r="E108" s="174" t="s">
        <v>26</v>
      </c>
      <c r="F108" s="174" t="s">
        <v>29</v>
      </c>
      <c r="G108" s="172" t="s">
        <v>47</v>
      </c>
      <c r="H108" s="176">
        <v>0</v>
      </c>
      <c r="I108" s="176">
        <v>10000</v>
      </c>
      <c r="J108" s="181">
        <v>10000</v>
      </c>
      <c r="K108" s="176">
        <v>0</v>
      </c>
      <c r="L108" s="176">
        <v>0</v>
      </c>
      <c r="M108" s="181">
        <v>0</v>
      </c>
      <c r="N108" s="182">
        <v>10000</v>
      </c>
    </row>
    <row r="109" spans="1:14">
      <c r="A109" s="174" t="s">
        <v>232</v>
      </c>
      <c r="B109" s="174" t="s">
        <v>21</v>
      </c>
      <c r="C109" s="174">
        <v>27</v>
      </c>
      <c r="D109" s="174" t="s">
        <v>214</v>
      </c>
      <c r="E109" s="174" t="s">
        <v>26</v>
      </c>
      <c r="F109" s="174" t="s">
        <v>29</v>
      </c>
      <c r="G109" s="172" t="s">
        <v>47</v>
      </c>
      <c r="H109" s="176">
        <v>0</v>
      </c>
      <c r="I109" s="176">
        <v>20000</v>
      </c>
      <c r="J109" s="181">
        <v>20000</v>
      </c>
      <c r="K109" s="176">
        <v>0</v>
      </c>
      <c r="L109" s="176">
        <v>0</v>
      </c>
      <c r="M109" s="181">
        <v>0</v>
      </c>
      <c r="N109" s="182">
        <v>20000</v>
      </c>
    </row>
    <row r="110" spans="1:14">
      <c r="A110" s="174" t="s">
        <v>232</v>
      </c>
      <c r="B110" s="174" t="s">
        <v>20</v>
      </c>
      <c r="C110" s="174">
        <v>1</v>
      </c>
      <c r="D110" s="174" t="s">
        <v>189</v>
      </c>
      <c r="E110" s="174" t="s">
        <v>26</v>
      </c>
      <c r="F110" s="174" t="s">
        <v>29</v>
      </c>
      <c r="G110" s="172" t="s">
        <v>47</v>
      </c>
      <c r="H110" s="176">
        <v>70000</v>
      </c>
      <c r="I110" s="176">
        <v>0</v>
      </c>
      <c r="J110" s="181">
        <v>70000</v>
      </c>
      <c r="K110" s="176">
        <v>0</v>
      </c>
      <c r="L110" s="176">
        <v>0</v>
      </c>
      <c r="M110" s="181">
        <v>0</v>
      </c>
      <c r="N110" s="182">
        <v>70000</v>
      </c>
    </row>
    <row r="111" spans="1:14">
      <c r="A111" s="174" t="s">
        <v>232</v>
      </c>
      <c r="B111" s="174" t="s">
        <v>20</v>
      </c>
      <c r="C111" s="174">
        <v>2</v>
      </c>
      <c r="D111" s="174" t="s">
        <v>190</v>
      </c>
      <c r="E111" s="174" t="s">
        <v>26</v>
      </c>
      <c r="F111" s="174" t="s">
        <v>29</v>
      </c>
      <c r="G111" s="172" t="s">
        <v>47</v>
      </c>
      <c r="H111" s="176">
        <v>70000</v>
      </c>
      <c r="I111" s="176">
        <v>0</v>
      </c>
      <c r="J111" s="181">
        <v>70000</v>
      </c>
      <c r="K111" s="176">
        <v>0</v>
      </c>
      <c r="L111" s="176">
        <v>0</v>
      </c>
      <c r="M111" s="181">
        <v>0</v>
      </c>
      <c r="N111" s="182">
        <v>70000</v>
      </c>
    </row>
    <row r="112" spans="1:14">
      <c r="A112" s="174" t="s">
        <v>232</v>
      </c>
      <c r="B112" s="174" t="s">
        <v>20</v>
      </c>
      <c r="C112" s="174">
        <v>3</v>
      </c>
      <c r="D112" s="174" t="s">
        <v>191</v>
      </c>
      <c r="E112" s="174" t="s">
        <v>26</v>
      </c>
      <c r="F112" s="174" t="s">
        <v>29</v>
      </c>
      <c r="G112" s="172" t="s">
        <v>47</v>
      </c>
      <c r="H112" s="176">
        <v>70000</v>
      </c>
      <c r="I112" s="176">
        <v>0</v>
      </c>
      <c r="J112" s="181">
        <v>70000</v>
      </c>
      <c r="K112" s="176">
        <v>0</v>
      </c>
      <c r="L112" s="176">
        <v>0</v>
      </c>
      <c r="M112" s="181">
        <v>0</v>
      </c>
      <c r="N112" s="182">
        <v>70000</v>
      </c>
    </row>
    <row r="113" spans="1:14">
      <c r="A113" s="174" t="s">
        <v>232</v>
      </c>
      <c r="B113" s="174" t="s">
        <v>20</v>
      </c>
      <c r="C113" s="174">
        <v>4</v>
      </c>
      <c r="D113" s="174" t="s">
        <v>192</v>
      </c>
      <c r="E113" s="174" t="s">
        <v>26</v>
      </c>
      <c r="F113" s="174" t="s">
        <v>29</v>
      </c>
      <c r="G113" s="172" t="s">
        <v>47</v>
      </c>
      <c r="H113" s="176">
        <v>70000</v>
      </c>
      <c r="I113" s="176">
        <v>0</v>
      </c>
      <c r="J113" s="181">
        <v>70000</v>
      </c>
      <c r="K113" s="176">
        <v>0</v>
      </c>
      <c r="L113" s="176">
        <v>0</v>
      </c>
      <c r="M113" s="181">
        <v>0</v>
      </c>
      <c r="N113" s="182">
        <v>70000</v>
      </c>
    </row>
    <row r="114" spans="1:14">
      <c r="A114" s="174" t="s">
        <v>232</v>
      </c>
      <c r="B114" s="174" t="s">
        <v>20</v>
      </c>
      <c r="C114" s="174">
        <v>5</v>
      </c>
      <c r="D114" s="174" t="s">
        <v>193</v>
      </c>
      <c r="E114" s="174" t="s">
        <v>26</v>
      </c>
      <c r="F114" s="174" t="s">
        <v>29</v>
      </c>
      <c r="G114" s="172" t="s">
        <v>47</v>
      </c>
      <c r="H114" s="176">
        <v>70000</v>
      </c>
      <c r="I114" s="176">
        <v>0</v>
      </c>
      <c r="J114" s="181">
        <v>70000</v>
      </c>
      <c r="K114" s="176">
        <v>0</v>
      </c>
      <c r="L114" s="176">
        <v>0</v>
      </c>
      <c r="M114" s="181">
        <v>0</v>
      </c>
      <c r="N114" s="182">
        <v>70000</v>
      </c>
    </row>
    <row r="115" spans="1:14">
      <c r="A115" s="174" t="s">
        <v>232</v>
      </c>
      <c r="B115" s="174" t="s">
        <v>20</v>
      </c>
      <c r="C115" s="174">
        <v>6</v>
      </c>
      <c r="D115" s="174" t="s">
        <v>194</v>
      </c>
      <c r="E115" s="174" t="s">
        <v>26</v>
      </c>
      <c r="F115" s="174" t="s">
        <v>29</v>
      </c>
      <c r="G115" s="172" t="s">
        <v>47</v>
      </c>
      <c r="H115" s="176">
        <v>80000</v>
      </c>
      <c r="I115" s="176">
        <v>0</v>
      </c>
      <c r="J115" s="181">
        <v>80000</v>
      </c>
      <c r="K115" s="176">
        <v>0</v>
      </c>
      <c r="L115" s="176">
        <v>0</v>
      </c>
      <c r="M115" s="181">
        <v>0</v>
      </c>
      <c r="N115" s="182">
        <v>80000</v>
      </c>
    </row>
    <row r="116" spans="1:14">
      <c r="A116" s="174" t="s">
        <v>232</v>
      </c>
      <c r="B116" s="174" t="s">
        <v>20</v>
      </c>
      <c r="C116" s="174">
        <v>7</v>
      </c>
      <c r="D116" s="174" t="s">
        <v>195</v>
      </c>
      <c r="E116" s="174" t="s">
        <v>26</v>
      </c>
      <c r="F116" s="174" t="s">
        <v>29</v>
      </c>
      <c r="G116" s="172" t="s">
        <v>47</v>
      </c>
      <c r="H116" s="176">
        <v>80000</v>
      </c>
      <c r="I116" s="176">
        <v>0</v>
      </c>
      <c r="J116" s="181">
        <v>80000</v>
      </c>
      <c r="K116" s="176">
        <v>0</v>
      </c>
      <c r="L116" s="176">
        <v>0</v>
      </c>
      <c r="M116" s="181">
        <v>0</v>
      </c>
      <c r="N116" s="182">
        <v>80000</v>
      </c>
    </row>
    <row r="117" spans="1:14">
      <c r="A117" s="174" t="s">
        <v>232</v>
      </c>
      <c r="B117" s="174" t="s">
        <v>20</v>
      </c>
      <c r="C117" s="174">
        <v>8</v>
      </c>
      <c r="D117" s="174" t="s">
        <v>196</v>
      </c>
      <c r="E117" s="174" t="s">
        <v>26</v>
      </c>
      <c r="F117" s="174" t="s">
        <v>29</v>
      </c>
      <c r="G117" s="172" t="s">
        <v>47</v>
      </c>
      <c r="H117" s="176">
        <v>70000</v>
      </c>
      <c r="I117" s="176">
        <v>0</v>
      </c>
      <c r="J117" s="181">
        <v>70000</v>
      </c>
      <c r="K117" s="176">
        <v>0</v>
      </c>
      <c r="L117" s="176">
        <v>0</v>
      </c>
      <c r="M117" s="181">
        <v>0</v>
      </c>
      <c r="N117" s="182">
        <v>70000</v>
      </c>
    </row>
    <row r="118" spans="1:14">
      <c r="A118" s="174" t="s">
        <v>232</v>
      </c>
      <c r="B118" s="174" t="s">
        <v>20</v>
      </c>
      <c r="C118" s="174">
        <v>9</v>
      </c>
      <c r="D118" s="174" t="s">
        <v>197</v>
      </c>
      <c r="E118" s="174" t="s">
        <v>26</v>
      </c>
      <c r="F118" s="174" t="s">
        <v>29</v>
      </c>
      <c r="G118" s="172" t="s">
        <v>47</v>
      </c>
      <c r="H118" s="176">
        <v>70000</v>
      </c>
      <c r="I118" s="176">
        <v>0</v>
      </c>
      <c r="J118" s="181">
        <v>70000</v>
      </c>
      <c r="K118" s="176">
        <v>0</v>
      </c>
      <c r="L118" s="176">
        <v>0</v>
      </c>
      <c r="M118" s="181">
        <v>0</v>
      </c>
      <c r="N118" s="182">
        <v>70000</v>
      </c>
    </row>
    <row r="119" spans="1:14">
      <c r="A119" s="174" t="s">
        <v>232</v>
      </c>
      <c r="B119" s="174" t="s">
        <v>20</v>
      </c>
      <c r="C119" s="174">
        <v>10</v>
      </c>
      <c r="D119" s="174" t="s">
        <v>198</v>
      </c>
      <c r="E119" s="174" t="s">
        <v>26</v>
      </c>
      <c r="F119" s="174" t="s">
        <v>29</v>
      </c>
      <c r="G119" s="172" t="s">
        <v>47</v>
      </c>
      <c r="H119" s="176">
        <v>70000</v>
      </c>
      <c r="I119" s="176">
        <v>0</v>
      </c>
      <c r="J119" s="181">
        <v>70000</v>
      </c>
      <c r="K119" s="176">
        <v>0</v>
      </c>
      <c r="L119" s="176">
        <v>0</v>
      </c>
      <c r="M119" s="181">
        <v>0</v>
      </c>
      <c r="N119" s="182">
        <v>70000</v>
      </c>
    </row>
    <row r="120" spans="1:14">
      <c r="A120" s="174" t="s">
        <v>232</v>
      </c>
      <c r="B120" s="174" t="s">
        <v>19</v>
      </c>
      <c r="C120" s="174">
        <v>23</v>
      </c>
      <c r="D120" s="174" t="s">
        <v>210</v>
      </c>
      <c r="E120" s="174" t="s">
        <v>26</v>
      </c>
      <c r="F120" s="174" t="s">
        <v>29</v>
      </c>
      <c r="G120" s="172" t="s">
        <v>47</v>
      </c>
      <c r="H120" s="176">
        <v>149760</v>
      </c>
      <c r="I120" s="176">
        <v>0</v>
      </c>
      <c r="J120" s="181">
        <v>149760</v>
      </c>
      <c r="K120" s="176">
        <v>0</v>
      </c>
      <c r="L120" s="176">
        <v>0</v>
      </c>
      <c r="M120" s="181">
        <v>0</v>
      </c>
      <c r="N120" s="182">
        <v>149760</v>
      </c>
    </row>
    <row r="121" spans="1:14">
      <c r="A121" s="174" t="s">
        <v>232</v>
      </c>
      <c r="B121" s="174" t="s">
        <v>19</v>
      </c>
      <c r="C121" s="174">
        <v>25</v>
      </c>
      <c r="D121" s="174" t="s">
        <v>212</v>
      </c>
      <c r="E121" s="174" t="s">
        <v>26</v>
      </c>
      <c r="F121" s="174" t="s">
        <v>29</v>
      </c>
      <c r="G121" s="172" t="s">
        <v>47</v>
      </c>
      <c r="H121" s="176">
        <v>0</v>
      </c>
      <c r="I121" s="176">
        <v>16000</v>
      </c>
      <c r="J121" s="181">
        <v>16000</v>
      </c>
      <c r="K121" s="176">
        <v>0</v>
      </c>
      <c r="L121" s="176">
        <v>0</v>
      </c>
      <c r="M121" s="181">
        <v>0</v>
      </c>
      <c r="N121" s="182">
        <v>16000</v>
      </c>
    </row>
    <row r="122" spans="1:14">
      <c r="A122" s="174" t="s">
        <v>232</v>
      </c>
      <c r="B122" s="174" t="s">
        <v>19</v>
      </c>
      <c r="C122" s="174">
        <v>31</v>
      </c>
      <c r="D122" s="174" t="s">
        <v>218</v>
      </c>
      <c r="E122" s="174" t="s">
        <v>26</v>
      </c>
      <c r="F122" s="174" t="s">
        <v>29</v>
      </c>
      <c r="G122" s="172" t="s">
        <v>47</v>
      </c>
      <c r="H122" s="176">
        <v>0</v>
      </c>
      <c r="I122" s="176">
        <v>12000</v>
      </c>
      <c r="J122" s="181">
        <v>12000</v>
      </c>
      <c r="K122" s="176">
        <v>0</v>
      </c>
      <c r="L122" s="176">
        <v>0</v>
      </c>
      <c r="M122" s="181">
        <v>0</v>
      </c>
      <c r="N122" s="182">
        <v>12000</v>
      </c>
    </row>
    <row r="123" spans="1:14">
      <c r="A123" s="174" t="s">
        <v>232</v>
      </c>
      <c r="B123" s="174" t="s">
        <v>19</v>
      </c>
      <c r="C123" s="174">
        <v>32</v>
      </c>
      <c r="D123" s="174" t="s">
        <v>219</v>
      </c>
      <c r="E123" s="174" t="s">
        <v>26</v>
      </c>
      <c r="F123" s="174" t="s">
        <v>29</v>
      </c>
      <c r="G123" s="172" t="s">
        <v>47</v>
      </c>
      <c r="H123" s="176">
        <v>0</v>
      </c>
      <c r="I123" s="176">
        <v>25000</v>
      </c>
      <c r="J123" s="181">
        <v>25000</v>
      </c>
      <c r="K123" s="176">
        <v>0</v>
      </c>
      <c r="L123" s="176">
        <v>0</v>
      </c>
      <c r="M123" s="181">
        <v>0</v>
      </c>
      <c r="N123" s="182">
        <v>25000</v>
      </c>
    </row>
    <row r="124" spans="1:14">
      <c r="A124" s="174" t="s">
        <v>232</v>
      </c>
      <c r="B124" s="174" t="s">
        <v>19</v>
      </c>
      <c r="C124" s="174">
        <v>33</v>
      </c>
      <c r="D124" s="174" t="s">
        <v>220</v>
      </c>
      <c r="E124" s="174" t="s">
        <v>26</v>
      </c>
      <c r="F124" s="174" t="s">
        <v>29</v>
      </c>
      <c r="G124" s="172" t="s">
        <v>47</v>
      </c>
      <c r="H124" s="176">
        <v>0</v>
      </c>
      <c r="I124" s="176">
        <v>36000</v>
      </c>
      <c r="J124" s="181">
        <v>36000</v>
      </c>
      <c r="K124" s="176">
        <v>0</v>
      </c>
      <c r="L124" s="176">
        <v>0</v>
      </c>
      <c r="M124" s="181">
        <v>0</v>
      </c>
      <c r="N124" s="182">
        <v>36000</v>
      </c>
    </row>
    <row r="125" spans="1:14">
      <c r="A125" s="174" t="s">
        <v>232</v>
      </c>
      <c r="B125" s="174" t="s">
        <v>22</v>
      </c>
      <c r="C125" s="174">
        <v>11</v>
      </c>
      <c r="D125" s="174" t="s">
        <v>199</v>
      </c>
      <c r="E125" s="174" t="s">
        <v>26</v>
      </c>
      <c r="F125" s="174" t="s">
        <v>29</v>
      </c>
      <c r="G125" s="172" t="s">
        <v>47</v>
      </c>
      <c r="H125" s="176">
        <v>42000</v>
      </c>
      <c r="I125" s="176">
        <v>0</v>
      </c>
      <c r="J125" s="181">
        <v>42000</v>
      </c>
      <c r="K125" s="176">
        <v>0</v>
      </c>
      <c r="L125" s="176">
        <v>0</v>
      </c>
      <c r="M125" s="181">
        <v>0</v>
      </c>
      <c r="N125" s="182">
        <v>42000</v>
      </c>
    </row>
    <row r="126" spans="1:14">
      <c r="A126" s="174" t="s">
        <v>232</v>
      </c>
      <c r="B126" s="174" t="s">
        <v>22</v>
      </c>
      <c r="C126" s="174">
        <v>12</v>
      </c>
      <c r="D126" s="174" t="s">
        <v>199</v>
      </c>
      <c r="E126" s="174" t="s">
        <v>26</v>
      </c>
      <c r="F126" s="174" t="s">
        <v>29</v>
      </c>
      <c r="G126" s="172" t="s">
        <v>47</v>
      </c>
      <c r="H126" s="176">
        <v>42000</v>
      </c>
      <c r="I126" s="176">
        <v>0</v>
      </c>
      <c r="J126" s="181">
        <v>42000</v>
      </c>
      <c r="K126" s="176">
        <v>0</v>
      </c>
      <c r="L126" s="176">
        <v>0</v>
      </c>
      <c r="M126" s="181">
        <v>0</v>
      </c>
      <c r="N126" s="182">
        <v>42000</v>
      </c>
    </row>
    <row r="127" spans="1:14">
      <c r="A127" s="174" t="s">
        <v>232</v>
      </c>
      <c r="B127" s="174" t="s">
        <v>22</v>
      </c>
      <c r="C127" s="174">
        <v>13</v>
      </c>
      <c r="D127" s="174" t="s">
        <v>200</v>
      </c>
      <c r="E127" s="174" t="s">
        <v>26</v>
      </c>
      <c r="F127" s="174" t="s">
        <v>29</v>
      </c>
      <c r="G127" s="172" t="s">
        <v>47</v>
      </c>
      <c r="H127" s="176">
        <v>36000</v>
      </c>
      <c r="I127" s="176">
        <v>0</v>
      </c>
      <c r="J127" s="181">
        <v>36000</v>
      </c>
      <c r="K127" s="176">
        <v>0</v>
      </c>
      <c r="L127" s="176">
        <v>0</v>
      </c>
      <c r="M127" s="181">
        <v>0</v>
      </c>
      <c r="N127" s="182">
        <v>36000</v>
      </c>
    </row>
    <row r="128" spans="1:14">
      <c r="A128" s="174" t="s">
        <v>232</v>
      </c>
      <c r="B128" s="174" t="s">
        <v>22</v>
      </c>
      <c r="C128" s="174">
        <v>14</v>
      </c>
      <c r="D128" s="174" t="s">
        <v>201</v>
      </c>
      <c r="E128" s="174" t="s">
        <v>26</v>
      </c>
      <c r="F128" s="174" t="s">
        <v>29</v>
      </c>
      <c r="G128" s="172" t="s">
        <v>47</v>
      </c>
      <c r="H128" s="176">
        <v>30000</v>
      </c>
      <c r="I128" s="176">
        <v>0</v>
      </c>
      <c r="J128" s="181">
        <v>30000</v>
      </c>
      <c r="K128" s="176">
        <v>0</v>
      </c>
      <c r="L128" s="176">
        <v>0</v>
      </c>
      <c r="M128" s="181">
        <v>0</v>
      </c>
      <c r="N128" s="182">
        <v>30000</v>
      </c>
    </row>
    <row r="129" spans="1:14">
      <c r="A129" s="174" t="s">
        <v>232</v>
      </c>
      <c r="B129" s="174" t="s">
        <v>22</v>
      </c>
      <c r="C129" s="174">
        <v>15</v>
      </c>
      <c r="D129" s="174" t="s">
        <v>202</v>
      </c>
      <c r="E129" s="174" t="s">
        <v>26</v>
      </c>
      <c r="F129" s="174" t="s">
        <v>29</v>
      </c>
      <c r="G129" s="172" t="s">
        <v>47</v>
      </c>
      <c r="H129" s="176">
        <v>42000</v>
      </c>
      <c r="I129" s="176">
        <v>0</v>
      </c>
      <c r="J129" s="181">
        <v>42000</v>
      </c>
      <c r="K129" s="176">
        <v>0</v>
      </c>
      <c r="L129" s="176">
        <v>0</v>
      </c>
      <c r="M129" s="181">
        <v>0</v>
      </c>
      <c r="N129" s="182">
        <v>42000</v>
      </c>
    </row>
    <row r="130" spans="1:14">
      <c r="A130" s="174" t="s">
        <v>232</v>
      </c>
      <c r="B130" s="174" t="s">
        <v>22</v>
      </c>
      <c r="C130" s="174">
        <v>16</v>
      </c>
      <c r="D130" s="174" t="s">
        <v>203</v>
      </c>
      <c r="E130" s="174" t="s">
        <v>26</v>
      </c>
      <c r="F130" s="174" t="s">
        <v>29</v>
      </c>
      <c r="G130" s="172" t="s">
        <v>47</v>
      </c>
      <c r="H130" s="176">
        <v>15000</v>
      </c>
      <c r="I130" s="176">
        <v>0</v>
      </c>
      <c r="J130" s="181">
        <v>15000</v>
      </c>
      <c r="K130" s="176">
        <v>0</v>
      </c>
      <c r="L130" s="176">
        <v>0</v>
      </c>
      <c r="M130" s="181">
        <v>0</v>
      </c>
      <c r="N130" s="182">
        <v>15000</v>
      </c>
    </row>
    <row r="131" spans="1:14">
      <c r="A131" s="174" t="s">
        <v>232</v>
      </c>
      <c r="B131" s="174" t="s">
        <v>22</v>
      </c>
      <c r="C131" s="174">
        <v>17</v>
      </c>
      <c r="D131" s="174" t="s">
        <v>204</v>
      </c>
      <c r="E131" s="174" t="s">
        <v>26</v>
      </c>
      <c r="F131" s="174" t="s">
        <v>29</v>
      </c>
      <c r="G131" s="172" t="s">
        <v>47</v>
      </c>
      <c r="H131" s="176">
        <v>45000</v>
      </c>
      <c r="I131" s="176">
        <v>0</v>
      </c>
      <c r="J131" s="181">
        <v>45000</v>
      </c>
      <c r="K131" s="176">
        <v>0</v>
      </c>
      <c r="L131" s="176">
        <v>0</v>
      </c>
      <c r="M131" s="181">
        <v>0</v>
      </c>
      <c r="N131" s="182">
        <v>45000</v>
      </c>
    </row>
    <row r="132" spans="1:14">
      <c r="A132" s="174" t="s">
        <v>232</v>
      </c>
      <c r="B132" s="174" t="s">
        <v>22</v>
      </c>
      <c r="C132" s="174">
        <v>18</v>
      </c>
      <c r="D132" s="174" t="s">
        <v>205</v>
      </c>
      <c r="E132" s="174" t="s">
        <v>26</v>
      </c>
      <c r="F132" s="174" t="s">
        <v>29</v>
      </c>
      <c r="G132" s="172" t="s">
        <v>47</v>
      </c>
      <c r="H132" s="176">
        <v>40000</v>
      </c>
      <c r="I132" s="176">
        <v>0</v>
      </c>
      <c r="J132" s="181">
        <v>40000</v>
      </c>
      <c r="K132" s="176">
        <v>0</v>
      </c>
      <c r="L132" s="176">
        <v>0</v>
      </c>
      <c r="M132" s="181">
        <v>0</v>
      </c>
      <c r="N132" s="182">
        <v>40000</v>
      </c>
    </row>
    <row r="133" spans="1:14">
      <c r="A133" s="174" t="s">
        <v>232</v>
      </c>
      <c r="B133" s="174" t="s">
        <v>22</v>
      </c>
      <c r="C133" s="174">
        <v>19</v>
      </c>
      <c r="D133" s="174" t="s">
        <v>206</v>
      </c>
      <c r="E133" s="174" t="s">
        <v>26</v>
      </c>
      <c r="F133" s="174" t="s">
        <v>29</v>
      </c>
      <c r="G133" s="172" t="s">
        <v>47</v>
      </c>
      <c r="H133" s="176">
        <v>15000</v>
      </c>
      <c r="I133" s="176">
        <v>0</v>
      </c>
      <c r="J133" s="181">
        <v>15000</v>
      </c>
      <c r="K133" s="176">
        <v>0</v>
      </c>
      <c r="L133" s="176">
        <v>0</v>
      </c>
      <c r="M133" s="181">
        <v>0</v>
      </c>
      <c r="N133" s="182">
        <v>15000</v>
      </c>
    </row>
    <row r="134" spans="1:14">
      <c r="A134" s="174" t="s">
        <v>232</v>
      </c>
      <c r="B134" s="174" t="s">
        <v>22</v>
      </c>
      <c r="C134" s="174">
        <v>20</v>
      </c>
      <c r="D134" s="174" t="s">
        <v>207</v>
      </c>
      <c r="E134" s="174" t="s">
        <v>26</v>
      </c>
      <c r="F134" s="174" t="s">
        <v>29</v>
      </c>
      <c r="G134" s="172" t="s">
        <v>47</v>
      </c>
      <c r="H134" s="176">
        <v>42000</v>
      </c>
      <c r="I134" s="176">
        <v>0</v>
      </c>
      <c r="J134" s="181">
        <v>42000</v>
      </c>
      <c r="K134" s="176">
        <v>0</v>
      </c>
      <c r="L134" s="176">
        <v>0</v>
      </c>
      <c r="M134" s="181">
        <v>0</v>
      </c>
      <c r="N134" s="182">
        <v>42000</v>
      </c>
    </row>
    <row r="135" spans="1:14">
      <c r="A135" s="174" t="s">
        <v>232</v>
      </c>
      <c r="B135" s="174" t="s">
        <v>22</v>
      </c>
      <c r="C135" s="174">
        <v>21</v>
      </c>
      <c r="D135" s="174" t="s">
        <v>208</v>
      </c>
      <c r="E135" s="174" t="s">
        <v>26</v>
      </c>
      <c r="F135" s="174" t="s">
        <v>29</v>
      </c>
      <c r="G135" s="172" t="s">
        <v>47</v>
      </c>
      <c r="H135" s="176">
        <v>30000</v>
      </c>
      <c r="I135" s="176">
        <v>0</v>
      </c>
      <c r="J135" s="181">
        <v>30000</v>
      </c>
      <c r="K135" s="176">
        <v>0</v>
      </c>
      <c r="L135" s="176">
        <v>0</v>
      </c>
      <c r="M135" s="181">
        <v>0</v>
      </c>
      <c r="N135" s="182">
        <v>30000</v>
      </c>
    </row>
    <row r="136" spans="1:14">
      <c r="A136" s="174" t="s">
        <v>232</v>
      </c>
      <c r="B136" s="174" t="s">
        <v>22</v>
      </c>
      <c r="C136" s="174">
        <v>22</v>
      </c>
      <c r="D136" s="174" t="s">
        <v>209</v>
      </c>
      <c r="E136" s="174" t="s">
        <v>26</v>
      </c>
      <c r="F136" s="174" t="s">
        <v>29</v>
      </c>
      <c r="G136" s="172" t="s">
        <v>47</v>
      </c>
      <c r="H136" s="176">
        <v>237040</v>
      </c>
      <c r="I136" s="176">
        <v>0</v>
      </c>
      <c r="J136" s="181">
        <v>237040</v>
      </c>
      <c r="K136" s="176">
        <v>0</v>
      </c>
      <c r="L136" s="176">
        <v>0</v>
      </c>
      <c r="M136" s="181">
        <v>0</v>
      </c>
      <c r="N136" s="182">
        <v>237040</v>
      </c>
    </row>
    <row r="137" spans="1:14">
      <c r="A137" s="174" t="s">
        <v>232</v>
      </c>
      <c r="B137" s="174" t="s">
        <v>22</v>
      </c>
      <c r="C137" s="174">
        <v>24</v>
      </c>
      <c r="D137" s="174" t="s">
        <v>211</v>
      </c>
      <c r="E137" s="174" t="s">
        <v>26</v>
      </c>
      <c r="F137" s="174" t="s">
        <v>29</v>
      </c>
      <c r="G137" s="172" t="s">
        <v>47</v>
      </c>
      <c r="H137" s="176">
        <v>500000</v>
      </c>
      <c r="I137" s="176">
        <v>0</v>
      </c>
      <c r="J137" s="181">
        <v>500000</v>
      </c>
      <c r="K137" s="176">
        <v>0</v>
      </c>
      <c r="L137" s="176">
        <v>0</v>
      </c>
      <c r="M137" s="181">
        <v>0</v>
      </c>
      <c r="N137" s="182">
        <v>500000</v>
      </c>
    </row>
    <row r="138" spans="1:14">
      <c r="A138" s="174" t="s">
        <v>232</v>
      </c>
      <c r="B138" s="174" t="s">
        <v>22</v>
      </c>
      <c r="C138" s="174">
        <v>28</v>
      </c>
      <c r="D138" s="174" t="s">
        <v>215</v>
      </c>
      <c r="E138" s="174" t="s">
        <v>26</v>
      </c>
      <c r="F138" s="174" t="s">
        <v>29</v>
      </c>
      <c r="G138" s="172" t="s">
        <v>47</v>
      </c>
      <c r="H138" s="176">
        <v>0</v>
      </c>
      <c r="I138" s="176">
        <v>250000</v>
      </c>
      <c r="J138" s="181">
        <v>250000</v>
      </c>
      <c r="K138" s="176">
        <v>0</v>
      </c>
      <c r="L138" s="176">
        <v>0</v>
      </c>
      <c r="M138" s="181">
        <v>0</v>
      </c>
      <c r="N138" s="182">
        <v>250000</v>
      </c>
    </row>
    <row r="139" spans="1:14">
      <c r="A139" s="174" t="s">
        <v>232</v>
      </c>
      <c r="B139" s="174" t="s">
        <v>22</v>
      </c>
      <c r="C139" s="174">
        <v>29</v>
      </c>
      <c r="D139" s="174" t="s">
        <v>216</v>
      </c>
      <c r="E139" s="174" t="s">
        <v>26</v>
      </c>
      <c r="F139" s="174" t="s">
        <v>29</v>
      </c>
      <c r="G139" s="172" t="s">
        <v>47</v>
      </c>
      <c r="H139" s="176">
        <v>0</v>
      </c>
      <c r="I139" s="176">
        <v>100000</v>
      </c>
      <c r="J139" s="181">
        <v>100000</v>
      </c>
      <c r="K139" s="176">
        <v>0</v>
      </c>
      <c r="L139" s="176">
        <v>0</v>
      </c>
      <c r="M139" s="181">
        <v>0</v>
      </c>
      <c r="N139" s="182">
        <v>100000</v>
      </c>
    </row>
    <row r="140" spans="1:14">
      <c r="A140" s="174" t="s">
        <v>232</v>
      </c>
      <c r="B140" s="174" t="s">
        <v>22</v>
      </c>
      <c r="C140" s="174">
        <v>30</v>
      </c>
      <c r="D140" s="174" t="s">
        <v>217</v>
      </c>
      <c r="E140" s="174" t="s">
        <v>26</v>
      </c>
      <c r="F140" s="174" t="s">
        <v>29</v>
      </c>
      <c r="G140" s="172" t="s">
        <v>47</v>
      </c>
      <c r="H140" s="176">
        <v>0</v>
      </c>
      <c r="I140" s="176">
        <v>50000</v>
      </c>
      <c r="J140" s="181">
        <v>50000</v>
      </c>
      <c r="K140" s="176">
        <v>0</v>
      </c>
      <c r="L140" s="176">
        <v>0</v>
      </c>
      <c r="M140" s="181">
        <v>0</v>
      </c>
      <c r="N140" s="182">
        <v>50000</v>
      </c>
    </row>
    <row r="141" spans="1:14">
      <c r="A141" s="174" t="s">
        <v>232</v>
      </c>
      <c r="B141" s="174" t="s">
        <v>22</v>
      </c>
      <c r="C141" s="174">
        <v>34</v>
      </c>
      <c r="D141" s="174" t="s">
        <v>221</v>
      </c>
      <c r="E141" s="174" t="s">
        <v>26</v>
      </c>
      <c r="F141" s="174" t="s">
        <v>29</v>
      </c>
      <c r="G141" s="172" t="s">
        <v>47</v>
      </c>
      <c r="H141" s="176">
        <v>0</v>
      </c>
      <c r="I141" s="176">
        <v>15000</v>
      </c>
      <c r="J141" s="181">
        <v>15000</v>
      </c>
      <c r="K141" s="176">
        <v>0</v>
      </c>
      <c r="L141" s="176">
        <v>0</v>
      </c>
      <c r="M141" s="181">
        <v>0</v>
      </c>
      <c r="N141" s="182">
        <v>15000</v>
      </c>
    </row>
    <row r="142" spans="1:14">
      <c r="A142" s="174" t="s">
        <v>232</v>
      </c>
      <c r="B142" s="174" t="s">
        <v>23</v>
      </c>
      <c r="C142" s="174">
        <v>26</v>
      </c>
      <c r="D142" s="174" t="s">
        <v>213</v>
      </c>
      <c r="E142" s="174" t="s">
        <v>26</v>
      </c>
      <c r="F142" s="174" t="s">
        <v>29</v>
      </c>
      <c r="G142" s="172" t="s">
        <v>47</v>
      </c>
      <c r="H142" s="176">
        <v>0</v>
      </c>
      <c r="I142" s="176">
        <v>30000</v>
      </c>
      <c r="J142" s="181">
        <v>30000</v>
      </c>
      <c r="K142" s="176">
        <v>0</v>
      </c>
      <c r="L142" s="176">
        <v>0</v>
      </c>
      <c r="M142" s="181">
        <v>0</v>
      </c>
      <c r="N142" s="182">
        <v>30000</v>
      </c>
    </row>
    <row r="143" spans="1:14">
      <c r="A143" s="174" t="s">
        <v>232</v>
      </c>
      <c r="B143" s="174" t="s">
        <v>23</v>
      </c>
      <c r="C143" s="174">
        <v>35</v>
      </c>
      <c r="D143" s="174" t="s">
        <v>222</v>
      </c>
      <c r="E143" s="174" t="s">
        <v>26</v>
      </c>
      <c r="F143" s="174" t="s">
        <v>29</v>
      </c>
      <c r="G143" s="172" t="s">
        <v>47</v>
      </c>
      <c r="H143" s="176">
        <v>20000</v>
      </c>
      <c r="I143" s="176">
        <v>0</v>
      </c>
      <c r="J143" s="181">
        <v>20000</v>
      </c>
      <c r="K143" s="176">
        <v>0</v>
      </c>
      <c r="L143" s="176">
        <v>0</v>
      </c>
      <c r="M143" s="181">
        <v>0</v>
      </c>
      <c r="N143" s="182">
        <v>20000</v>
      </c>
    </row>
    <row r="144" spans="1:14">
      <c r="A144" s="174" t="s">
        <v>232</v>
      </c>
      <c r="B144" s="174" t="s">
        <v>23</v>
      </c>
      <c r="C144" s="174">
        <v>36</v>
      </c>
      <c r="D144" s="174" t="s">
        <v>223</v>
      </c>
      <c r="E144" s="174" t="s">
        <v>26</v>
      </c>
      <c r="F144" s="174" t="s">
        <v>29</v>
      </c>
      <c r="G144" s="172" t="s">
        <v>47</v>
      </c>
      <c r="H144" s="176">
        <v>30000</v>
      </c>
      <c r="I144" s="176">
        <v>0</v>
      </c>
      <c r="J144" s="181">
        <v>30000</v>
      </c>
      <c r="K144" s="176">
        <v>0</v>
      </c>
      <c r="L144" s="176">
        <v>0</v>
      </c>
      <c r="M144" s="181">
        <v>0</v>
      </c>
      <c r="N144" s="182">
        <v>30000</v>
      </c>
    </row>
    <row r="145" spans="1:14">
      <c r="A145" s="174" t="s">
        <v>232</v>
      </c>
      <c r="B145" s="174" t="s">
        <v>24</v>
      </c>
      <c r="C145" s="174">
        <v>40</v>
      </c>
      <c r="D145" s="174" t="s">
        <v>227</v>
      </c>
      <c r="E145" s="174" t="s">
        <v>26</v>
      </c>
      <c r="F145" s="174" t="s">
        <v>29</v>
      </c>
      <c r="G145" s="172" t="s">
        <v>47</v>
      </c>
      <c r="H145" s="176">
        <v>10000</v>
      </c>
      <c r="I145" s="176">
        <v>0</v>
      </c>
      <c r="J145" s="181">
        <v>10000</v>
      </c>
      <c r="K145" s="176">
        <v>0</v>
      </c>
      <c r="L145" s="176">
        <v>0</v>
      </c>
      <c r="M145" s="181">
        <v>0</v>
      </c>
      <c r="N145" s="182">
        <v>10000</v>
      </c>
    </row>
    <row r="146" spans="1:14">
      <c r="A146" s="174" t="s">
        <v>232</v>
      </c>
      <c r="B146" s="174" t="s">
        <v>24</v>
      </c>
      <c r="C146" s="174">
        <v>41</v>
      </c>
      <c r="D146" s="174" t="s">
        <v>228</v>
      </c>
      <c r="E146" s="174" t="s">
        <v>26</v>
      </c>
      <c r="F146" s="174" t="s">
        <v>29</v>
      </c>
      <c r="G146" s="172" t="s">
        <v>47</v>
      </c>
      <c r="H146" s="176">
        <v>0</v>
      </c>
      <c r="I146" s="176">
        <v>10000</v>
      </c>
      <c r="J146" s="181">
        <v>10000</v>
      </c>
      <c r="K146" s="176">
        <v>0</v>
      </c>
      <c r="L146" s="176">
        <v>0</v>
      </c>
      <c r="M146" s="181">
        <v>0</v>
      </c>
      <c r="N146" s="182">
        <v>10000</v>
      </c>
    </row>
    <row r="147" spans="1:14">
      <c r="A147" s="174" t="s">
        <v>232</v>
      </c>
      <c r="B147" s="174" t="s">
        <v>24</v>
      </c>
      <c r="C147" s="174">
        <v>42</v>
      </c>
      <c r="D147" s="174" t="s">
        <v>229</v>
      </c>
      <c r="E147" s="174" t="s">
        <v>26</v>
      </c>
      <c r="F147" s="174" t="s">
        <v>29</v>
      </c>
      <c r="G147" s="172" t="s">
        <v>47</v>
      </c>
      <c r="H147" s="176">
        <v>10000</v>
      </c>
      <c r="I147" s="176">
        <v>0</v>
      </c>
      <c r="J147" s="181">
        <v>10000</v>
      </c>
      <c r="K147" s="176">
        <v>0</v>
      </c>
      <c r="L147" s="176">
        <v>0</v>
      </c>
      <c r="M147" s="181">
        <v>0</v>
      </c>
      <c r="N147" s="182">
        <v>10000</v>
      </c>
    </row>
    <row r="148" spans="1:14">
      <c r="A148" s="174" t="s">
        <v>232</v>
      </c>
      <c r="B148" s="174" t="s">
        <v>25</v>
      </c>
      <c r="C148" s="174">
        <v>43</v>
      </c>
      <c r="D148" s="174" t="s">
        <v>230</v>
      </c>
      <c r="E148" s="174" t="s">
        <v>26</v>
      </c>
      <c r="F148" s="174" t="s">
        <v>29</v>
      </c>
      <c r="G148" s="172" t="s">
        <v>47</v>
      </c>
      <c r="H148" s="176">
        <v>1000</v>
      </c>
      <c r="I148" s="176">
        <v>0</v>
      </c>
      <c r="J148" s="181">
        <v>1000</v>
      </c>
      <c r="K148" s="176">
        <v>0</v>
      </c>
      <c r="L148" s="176">
        <v>0</v>
      </c>
      <c r="M148" s="181">
        <v>0</v>
      </c>
      <c r="N148" s="182">
        <v>1000</v>
      </c>
    </row>
    <row r="149" spans="1:14">
      <c r="A149" s="174" t="s">
        <v>232</v>
      </c>
      <c r="B149" s="174" t="s">
        <v>25</v>
      </c>
      <c r="C149" s="174">
        <v>44</v>
      </c>
      <c r="D149" s="174" t="s">
        <v>231</v>
      </c>
      <c r="E149" s="174" t="s">
        <v>26</v>
      </c>
      <c r="F149" s="174" t="s">
        <v>29</v>
      </c>
      <c r="G149" s="172" t="s">
        <v>47</v>
      </c>
      <c r="H149" s="176">
        <v>5000</v>
      </c>
      <c r="I149" s="176">
        <v>0</v>
      </c>
      <c r="J149" s="181">
        <v>5000</v>
      </c>
      <c r="K149" s="176">
        <v>0</v>
      </c>
      <c r="L149" s="176">
        <v>0</v>
      </c>
      <c r="M149" s="181">
        <v>0</v>
      </c>
      <c r="N149" s="182">
        <v>5000</v>
      </c>
    </row>
    <row r="150" spans="1:14">
      <c r="A150" s="185" t="s">
        <v>233</v>
      </c>
      <c r="B150" s="185"/>
      <c r="C150" s="185"/>
      <c r="D150" s="185"/>
      <c r="E150" s="185"/>
      <c r="F150" s="185"/>
      <c r="G150" s="185"/>
      <c r="H150" s="179">
        <v>2061800</v>
      </c>
      <c r="I150" s="179">
        <v>599000</v>
      </c>
      <c r="J150" s="183">
        <v>2660800</v>
      </c>
      <c r="K150" s="179">
        <v>0</v>
      </c>
      <c r="L150" s="179">
        <v>0</v>
      </c>
      <c r="M150" s="183">
        <v>0</v>
      </c>
      <c r="N150" s="186">
        <v>2660800</v>
      </c>
    </row>
    <row r="151" spans="1:14" ht="25">
      <c r="A151" s="174" t="s">
        <v>312</v>
      </c>
      <c r="B151" s="174" t="s">
        <v>22</v>
      </c>
      <c r="C151" s="174">
        <v>2</v>
      </c>
      <c r="D151" s="174" t="s">
        <v>311</v>
      </c>
      <c r="E151" s="174" t="s">
        <v>26</v>
      </c>
      <c r="F151" s="174" t="s">
        <v>29</v>
      </c>
      <c r="G151" s="172" t="s">
        <v>314</v>
      </c>
      <c r="H151" s="176">
        <v>5000</v>
      </c>
      <c r="I151" s="176">
        <v>0</v>
      </c>
      <c r="J151" s="181">
        <v>5000</v>
      </c>
      <c r="K151" s="176">
        <v>0</v>
      </c>
      <c r="L151" s="176">
        <v>0</v>
      </c>
      <c r="M151" s="181">
        <v>0</v>
      </c>
      <c r="N151" s="182">
        <v>5000</v>
      </c>
    </row>
    <row r="152" spans="1:14" ht="37">
      <c r="A152" s="174" t="s">
        <v>312</v>
      </c>
      <c r="B152" s="174" t="s">
        <v>31</v>
      </c>
      <c r="C152" s="174">
        <v>1</v>
      </c>
      <c r="D152" s="174" t="s">
        <v>310</v>
      </c>
      <c r="E152" s="174" t="s">
        <v>26</v>
      </c>
      <c r="F152" s="174" t="s">
        <v>29</v>
      </c>
      <c r="G152" s="172" t="s">
        <v>313</v>
      </c>
      <c r="H152" s="176">
        <v>0</v>
      </c>
      <c r="I152" s="176">
        <v>7000</v>
      </c>
      <c r="J152" s="181">
        <v>7000</v>
      </c>
      <c r="K152" s="176">
        <v>0</v>
      </c>
      <c r="L152" s="176">
        <v>0</v>
      </c>
      <c r="M152" s="181">
        <v>0</v>
      </c>
      <c r="N152" s="182">
        <v>7000</v>
      </c>
    </row>
    <row r="153" spans="1:14">
      <c r="A153" s="185" t="s">
        <v>315</v>
      </c>
      <c r="B153" s="185"/>
      <c r="C153" s="185"/>
      <c r="D153" s="185"/>
      <c r="E153" s="185"/>
      <c r="F153" s="185"/>
      <c r="G153" s="185"/>
      <c r="H153" s="179">
        <v>5000</v>
      </c>
      <c r="I153" s="179">
        <v>7000</v>
      </c>
      <c r="J153" s="183">
        <v>12000</v>
      </c>
      <c r="K153" s="179">
        <v>0</v>
      </c>
      <c r="L153" s="179">
        <v>0</v>
      </c>
      <c r="M153" s="183">
        <v>0</v>
      </c>
      <c r="N153" s="186">
        <v>12000</v>
      </c>
    </row>
    <row r="154" spans="1:14">
      <c r="A154" s="174" t="s">
        <v>132</v>
      </c>
      <c r="B154" s="174" t="s">
        <v>22</v>
      </c>
      <c r="C154" s="174">
        <v>1</v>
      </c>
      <c r="D154" s="174" t="s">
        <v>127</v>
      </c>
      <c r="E154" s="174" t="s">
        <v>26</v>
      </c>
      <c r="F154" s="174" t="s">
        <v>29</v>
      </c>
      <c r="G154" s="172" t="s">
        <v>47</v>
      </c>
      <c r="H154" s="176">
        <v>10404</v>
      </c>
      <c r="I154" s="176">
        <v>0</v>
      </c>
      <c r="J154" s="181">
        <v>10404</v>
      </c>
      <c r="K154" s="176">
        <v>0</v>
      </c>
      <c r="L154" s="176">
        <v>0</v>
      </c>
      <c r="M154" s="181">
        <v>0</v>
      </c>
      <c r="N154" s="182">
        <v>10404</v>
      </c>
    </row>
    <row r="155" spans="1:14">
      <c r="A155" s="174" t="s">
        <v>132</v>
      </c>
      <c r="B155" s="174" t="s">
        <v>22</v>
      </c>
      <c r="C155" s="174">
        <v>2</v>
      </c>
      <c r="D155" s="174" t="s">
        <v>128</v>
      </c>
      <c r="E155" s="174" t="s">
        <v>26</v>
      </c>
      <c r="F155" s="174" t="s">
        <v>29</v>
      </c>
      <c r="G155" s="172" t="s">
        <v>47</v>
      </c>
      <c r="H155" s="176">
        <v>10404</v>
      </c>
      <c r="I155" s="176">
        <v>0</v>
      </c>
      <c r="J155" s="181">
        <v>10404</v>
      </c>
      <c r="K155" s="176">
        <v>0</v>
      </c>
      <c r="L155" s="176">
        <v>0</v>
      </c>
      <c r="M155" s="181">
        <v>0</v>
      </c>
      <c r="N155" s="182">
        <v>10404</v>
      </c>
    </row>
    <row r="156" spans="1:14">
      <c r="A156" s="174" t="s">
        <v>132</v>
      </c>
      <c r="B156" s="174" t="s">
        <v>22</v>
      </c>
      <c r="C156" s="174">
        <v>3</v>
      </c>
      <c r="D156" s="174" t="s">
        <v>134</v>
      </c>
      <c r="E156" s="174" t="s">
        <v>26</v>
      </c>
      <c r="F156" s="174" t="s">
        <v>29</v>
      </c>
      <c r="G156" s="172" t="s">
        <v>47</v>
      </c>
      <c r="H156" s="176">
        <v>32000</v>
      </c>
      <c r="I156" s="176">
        <v>0</v>
      </c>
      <c r="J156" s="181">
        <v>32000</v>
      </c>
      <c r="K156" s="176">
        <v>0</v>
      </c>
      <c r="L156" s="176">
        <v>0</v>
      </c>
      <c r="M156" s="181">
        <v>0</v>
      </c>
      <c r="N156" s="182">
        <v>32000</v>
      </c>
    </row>
    <row r="157" spans="1:14">
      <c r="A157" s="174" t="s">
        <v>132</v>
      </c>
      <c r="B157" s="174" t="s">
        <v>23</v>
      </c>
      <c r="C157" s="174">
        <v>4</v>
      </c>
      <c r="D157" s="174" t="s">
        <v>129</v>
      </c>
      <c r="E157" s="174" t="s">
        <v>26</v>
      </c>
      <c r="F157" s="174" t="s">
        <v>29</v>
      </c>
      <c r="G157" s="172" t="s">
        <v>47</v>
      </c>
      <c r="H157" s="176">
        <v>0</v>
      </c>
      <c r="I157" s="176">
        <v>25000</v>
      </c>
      <c r="J157" s="181">
        <v>25000</v>
      </c>
      <c r="K157" s="176">
        <v>0</v>
      </c>
      <c r="L157" s="176">
        <v>0</v>
      </c>
      <c r="M157" s="181">
        <v>0</v>
      </c>
      <c r="N157" s="182">
        <v>25000</v>
      </c>
    </row>
    <row r="158" spans="1:14">
      <c r="A158" s="174" t="s">
        <v>132</v>
      </c>
      <c r="B158" s="174" t="s">
        <v>23</v>
      </c>
      <c r="C158" s="174">
        <v>5</v>
      </c>
      <c r="D158" s="174" t="s">
        <v>130</v>
      </c>
      <c r="E158" s="174" t="s">
        <v>26</v>
      </c>
      <c r="F158" s="174" t="s">
        <v>29</v>
      </c>
      <c r="G158" s="172" t="s">
        <v>47</v>
      </c>
      <c r="H158" s="176">
        <v>0</v>
      </c>
      <c r="I158" s="176">
        <v>6000</v>
      </c>
      <c r="J158" s="181">
        <v>6000</v>
      </c>
      <c r="K158" s="176">
        <v>0</v>
      </c>
      <c r="L158" s="176">
        <v>0</v>
      </c>
      <c r="M158" s="181">
        <v>0</v>
      </c>
      <c r="N158" s="182">
        <v>6000</v>
      </c>
    </row>
    <row r="159" spans="1:14">
      <c r="A159" s="174" t="s">
        <v>132</v>
      </c>
      <c r="B159" s="174" t="s">
        <v>23</v>
      </c>
      <c r="C159" s="174">
        <v>6</v>
      </c>
      <c r="D159" s="174" t="s">
        <v>131</v>
      </c>
      <c r="E159" s="174" t="s">
        <v>26</v>
      </c>
      <c r="F159" s="174" t="s">
        <v>29</v>
      </c>
      <c r="G159" s="172" t="s">
        <v>47</v>
      </c>
      <c r="H159" s="176">
        <v>0</v>
      </c>
      <c r="I159" s="176">
        <v>5000</v>
      </c>
      <c r="J159" s="181">
        <v>5000</v>
      </c>
      <c r="K159" s="176">
        <v>0</v>
      </c>
      <c r="L159" s="176">
        <v>0</v>
      </c>
      <c r="M159" s="181">
        <v>0</v>
      </c>
      <c r="N159" s="182">
        <v>5000</v>
      </c>
    </row>
    <row r="160" spans="1:14">
      <c r="A160" s="185" t="s">
        <v>133</v>
      </c>
      <c r="B160" s="185"/>
      <c r="C160" s="185"/>
      <c r="D160" s="185"/>
      <c r="E160" s="185"/>
      <c r="F160" s="185"/>
      <c r="G160" s="185"/>
      <c r="H160" s="179">
        <v>52808</v>
      </c>
      <c r="I160" s="179">
        <v>36000</v>
      </c>
      <c r="J160" s="183">
        <v>88808</v>
      </c>
      <c r="K160" s="179">
        <v>0</v>
      </c>
      <c r="L160" s="179">
        <v>0</v>
      </c>
      <c r="M160" s="183">
        <v>0</v>
      </c>
      <c r="N160" s="186">
        <v>88808</v>
      </c>
    </row>
    <row r="161" spans="1:14" ht="73">
      <c r="A161" s="174" t="s">
        <v>42</v>
      </c>
      <c r="B161" s="174" t="s">
        <v>19</v>
      </c>
      <c r="C161" s="174">
        <v>2</v>
      </c>
      <c r="D161" s="174" t="s">
        <v>37</v>
      </c>
      <c r="E161" s="174" t="s">
        <v>26</v>
      </c>
      <c r="F161" s="174" t="s">
        <v>29</v>
      </c>
      <c r="G161" s="172" t="s">
        <v>38</v>
      </c>
      <c r="H161" s="176">
        <v>67000</v>
      </c>
      <c r="I161" s="176">
        <v>800</v>
      </c>
      <c r="J161" s="181">
        <v>67800</v>
      </c>
      <c r="K161" s="176">
        <v>0</v>
      </c>
      <c r="L161" s="176">
        <v>0</v>
      </c>
      <c r="M161" s="181">
        <v>0</v>
      </c>
      <c r="N161" s="182">
        <v>67800</v>
      </c>
    </row>
    <row r="162" spans="1:14">
      <c r="A162" s="174" t="s">
        <v>42</v>
      </c>
      <c r="B162" s="174" t="s">
        <v>22</v>
      </c>
      <c r="C162" s="174">
        <v>1</v>
      </c>
      <c r="D162" s="174" t="s">
        <v>36</v>
      </c>
      <c r="E162" s="174" t="s">
        <v>26</v>
      </c>
      <c r="F162" s="174" t="s">
        <v>28</v>
      </c>
      <c r="G162" s="172" t="s">
        <v>47</v>
      </c>
      <c r="H162" s="176">
        <v>61400</v>
      </c>
      <c r="I162" s="176">
        <v>0</v>
      </c>
      <c r="J162" s="181">
        <v>61400</v>
      </c>
      <c r="K162" s="176">
        <v>0</v>
      </c>
      <c r="L162" s="176">
        <v>0</v>
      </c>
      <c r="M162" s="181">
        <v>0</v>
      </c>
      <c r="N162" s="182">
        <v>61400</v>
      </c>
    </row>
    <row r="163" spans="1:14" ht="25">
      <c r="A163" s="174" t="s">
        <v>42</v>
      </c>
      <c r="B163" s="174" t="s">
        <v>22</v>
      </c>
      <c r="C163" s="174">
        <v>3</v>
      </c>
      <c r="D163" s="174" t="s">
        <v>39</v>
      </c>
      <c r="E163" s="174" t="s">
        <v>26</v>
      </c>
      <c r="F163" s="174" t="s">
        <v>29</v>
      </c>
      <c r="G163" s="172" t="s">
        <v>40</v>
      </c>
      <c r="H163" s="176">
        <v>51000</v>
      </c>
      <c r="I163" s="176">
        <v>0</v>
      </c>
      <c r="J163" s="181">
        <v>51000</v>
      </c>
      <c r="K163" s="176">
        <v>0</v>
      </c>
      <c r="L163" s="176">
        <v>0</v>
      </c>
      <c r="M163" s="181">
        <v>0</v>
      </c>
      <c r="N163" s="182">
        <v>51000</v>
      </c>
    </row>
    <row r="164" spans="1:14">
      <c r="A164" s="185" t="s">
        <v>45</v>
      </c>
      <c r="B164" s="185"/>
      <c r="C164" s="185"/>
      <c r="D164" s="185"/>
      <c r="E164" s="185"/>
      <c r="F164" s="185"/>
      <c r="G164" s="185"/>
      <c r="H164" s="179">
        <v>179400</v>
      </c>
      <c r="I164" s="179">
        <v>800</v>
      </c>
      <c r="J164" s="183">
        <v>180200</v>
      </c>
      <c r="K164" s="179">
        <v>0</v>
      </c>
      <c r="L164" s="179">
        <v>0</v>
      </c>
      <c r="M164" s="183">
        <v>0</v>
      </c>
      <c r="N164" s="186">
        <v>180200</v>
      </c>
    </row>
    <row r="165" spans="1:14">
      <c r="A165" s="174" t="s">
        <v>59</v>
      </c>
      <c r="B165" s="174" t="s">
        <v>18</v>
      </c>
      <c r="C165" s="174">
        <v>6</v>
      </c>
      <c r="D165" s="174" t="s">
        <v>56</v>
      </c>
      <c r="E165" s="174" t="s">
        <v>26</v>
      </c>
      <c r="F165" s="174" t="s">
        <v>29</v>
      </c>
      <c r="G165" s="172" t="s">
        <v>65</v>
      </c>
      <c r="H165" s="176">
        <v>0</v>
      </c>
      <c r="I165" s="176">
        <v>10000</v>
      </c>
      <c r="J165" s="181">
        <v>10000</v>
      </c>
      <c r="K165" s="176">
        <v>0</v>
      </c>
      <c r="L165" s="176">
        <v>0</v>
      </c>
      <c r="M165" s="181">
        <v>0</v>
      </c>
      <c r="N165" s="182">
        <v>10000</v>
      </c>
    </row>
    <row r="166" spans="1:14" ht="25">
      <c r="A166" s="174" t="s">
        <v>59</v>
      </c>
      <c r="B166" s="174" t="s">
        <v>20</v>
      </c>
      <c r="C166" s="174">
        <v>1</v>
      </c>
      <c r="D166" s="174" t="s">
        <v>50</v>
      </c>
      <c r="E166" s="174" t="s">
        <v>26</v>
      </c>
      <c r="F166" s="174" t="s">
        <v>28</v>
      </c>
      <c r="G166" s="172" t="s">
        <v>60</v>
      </c>
      <c r="H166" s="176">
        <v>192000</v>
      </c>
      <c r="I166" s="176">
        <v>0</v>
      </c>
      <c r="J166" s="181">
        <v>192000</v>
      </c>
      <c r="K166" s="176">
        <v>0</v>
      </c>
      <c r="L166" s="176">
        <v>0</v>
      </c>
      <c r="M166" s="181">
        <v>0</v>
      </c>
      <c r="N166" s="182">
        <v>192000</v>
      </c>
    </row>
    <row r="167" spans="1:14">
      <c r="A167" s="174" t="s">
        <v>59</v>
      </c>
      <c r="B167" s="174" t="s">
        <v>19</v>
      </c>
      <c r="C167" s="174">
        <v>2</v>
      </c>
      <c r="D167" s="174" t="s">
        <v>52</v>
      </c>
      <c r="E167" s="174" t="s">
        <v>26</v>
      </c>
      <c r="F167" s="174" t="s">
        <v>28</v>
      </c>
      <c r="G167" s="172" t="s">
        <v>61</v>
      </c>
      <c r="H167" s="176">
        <v>80000</v>
      </c>
      <c r="I167" s="176">
        <v>0</v>
      </c>
      <c r="J167" s="181">
        <v>80000</v>
      </c>
      <c r="K167" s="176">
        <v>0</v>
      </c>
      <c r="L167" s="176">
        <v>0</v>
      </c>
      <c r="M167" s="181">
        <v>0</v>
      </c>
      <c r="N167" s="182">
        <v>80000</v>
      </c>
    </row>
    <row r="168" spans="1:14" ht="25">
      <c r="A168" s="174" t="s">
        <v>59</v>
      </c>
      <c r="B168" s="174" t="s">
        <v>19</v>
      </c>
      <c r="C168" s="174">
        <v>3</v>
      </c>
      <c r="D168" s="174" t="s">
        <v>53</v>
      </c>
      <c r="E168" s="174" t="s">
        <v>26</v>
      </c>
      <c r="F168" s="174" t="s">
        <v>28</v>
      </c>
      <c r="G168" s="172" t="s">
        <v>62</v>
      </c>
      <c r="H168" s="176">
        <v>53354</v>
      </c>
      <c r="I168" s="176">
        <v>30300</v>
      </c>
      <c r="J168" s="181">
        <v>83654</v>
      </c>
      <c r="K168" s="176">
        <v>0</v>
      </c>
      <c r="L168" s="176">
        <v>0</v>
      </c>
      <c r="M168" s="181">
        <v>0</v>
      </c>
      <c r="N168" s="182">
        <v>83654</v>
      </c>
    </row>
    <row r="169" spans="1:14">
      <c r="A169" s="174" t="s">
        <v>59</v>
      </c>
      <c r="B169" s="174" t="s">
        <v>19</v>
      </c>
      <c r="C169" s="174">
        <v>4</v>
      </c>
      <c r="D169" s="174" t="s">
        <v>54</v>
      </c>
      <c r="E169" s="174" t="s">
        <v>26</v>
      </c>
      <c r="F169" s="174" t="s">
        <v>29</v>
      </c>
      <c r="G169" s="172" t="s">
        <v>63</v>
      </c>
      <c r="H169" s="176">
        <v>32485</v>
      </c>
      <c r="I169" s="176">
        <v>40000</v>
      </c>
      <c r="J169" s="181">
        <v>72485</v>
      </c>
      <c r="K169" s="176">
        <v>0</v>
      </c>
      <c r="L169" s="176">
        <v>0</v>
      </c>
      <c r="M169" s="181">
        <v>0</v>
      </c>
      <c r="N169" s="182">
        <v>72485</v>
      </c>
    </row>
    <row r="170" spans="1:14" ht="25">
      <c r="A170" s="174" t="s">
        <v>59</v>
      </c>
      <c r="B170" s="174" t="s">
        <v>19</v>
      </c>
      <c r="C170" s="174">
        <v>5</v>
      </c>
      <c r="D170" s="174" t="s">
        <v>55</v>
      </c>
      <c r="E170" s="174" t="s">
        <v>26</v>
      </c>
      <c r="F170" s="174" t="s">
        <v>28</v>
      </c>
      <c r="G170" s="172" t="s">
        <v>64</v>
      </c>
      <c r="H170" s="176">
        <v>65000</v>
      </c>
      <c r="I170" s="176">
        <v>0</v>
      </c>
      <c r="J170" s="181">
        <v>65000</v>
      </c>
      <c r="K170" s="176">
        <v>0</v>
      </c>
      <c r="L170" s="176">
        <v>0</v>
      </c>
      <c r="M170" s="181">
        <v>0</v>
      </c>
      <c r="N170" s="182">
        <v>65000</v>
      </c>
    </row>
    <row r="171" spans="1:14">
      <c r="A171" s="174" t="s">
        <v>59</v>
      </c>
      <c r="B171" s="174" t="s">
        <v>22</v>
      </c>
      <c r="C171" s="174">
        <v>7</v>
      </c>
      <c r="D171" s="174" t="s">
        <v>57</v>
      </c>
      <c r="E171" s="174" t="s">
        <v>26</v>
      </c>
      <c r="F171" s="174" t="s">
        <v>29</v>
      </c>
      <c r="G171" s="172" t="s">
        <v>66</v>
      </c>
      <c r="H171" s="176">
        <v>0</v>
      </c>
      <c r="I171" s="176">
        <v>75000</v>
      </c>
      <c r="J171" s="181">
        <v>75000</v>
      </c>
      <c r="K171" s="176">
        <v>0</v>
      </c>
      <c r="L171" s="176">
        <v>0</v>
      </c>
      <c r="M171" s="181">
        <v>0</v>
      </c>
      <c r="N171" s="182">
        <v>75000</v>
      </c>
    </row>
    <row r="172" spans="1:14" ht="37">
      <c r="A172" s="174" t="s">
        <v>59</v>
      </c>
      <c r="B172" s="174" t="s">
        <v>31</v>
      </c>
      <c r="C172" s="174">
        <v>8</v>
      </c>
      <c r="D172" s="174" t="s">
        <v>58</v>
      </c>
      <c r="E172" s="174" t="s">
        <v>26</v>
      </c>
      <c r="F172" s="174" t="s">
        <v>29</v>
      </c>
      <c r="G172" s="172" t="s">
        <v>67</v>
      </c>
      <c r="H172" s="176">
        <v>0</v>
      </c>
      <c r="I172" s="176">
        <v>10000</v>
      </c>
      <c r="J172" s="181">
        <v>10000</v>
      </c>
      <c r="K172" s="176">
        <v>0</v>
      </c>
      <c r="L172" s="176">
        <v>0</v>
      </c>
      <c r="M172" s="181">
        <v>0</v>
      </c>
      <c r="N172" s="182">
        <v>10000</v>
      </c>
    </row>
    <row r="173" spans="1:14">
      <c r="A173" s="185" t="s">
        <v>69</v>
      </c>
      <c r="B173" s="185"/>
      <c r="C173" s="185"/>
      <c r="D173" s="185"/>
      <c r="E173" s="185"/>
      <c r="F173" s="185"/>
      <c r="G173" s="185"/>
      <c r="H173" s="179">
        <v>422839</v>
      </c>
      <c r="I173" s="179">
        <v>165300</v>
      </c>
      <c r="J173" s="183">
        <v>588139</v>
      </c>
      <c r="K173" s="179">
        <v>0</v>
      </c>
      <c r="L173" s="179">
        <v>0</v>
      </c>
      <c r="M173" s="183">
        <v>0</v>
      </c>
      <c r="N173" s="186">
        <v>588139</v>
      </c>
    </row>
    <row r="174" spans="1:14">
      <c r="A174" s="174" t="s">
        <v>91</v>
      </c>
      <c r="B174" s="174" t="s">
        <v>19</v>
      </c>
      <c r="C174" s="174">
        <v>1</v>
      </c>
      <c r="D174" s="174" t="s">
        <v>72</v>
      </c>
      <c r="E174" s="174" t="s">
        <v>26</v>
      </c>
      <c r="F174" s="174" t="s">
        <v>29</v>
      </c>
      <c r="G174" s="172" t="s">
        <v>73</v>
      </c>
      <c r="H174" s="176">
        <v>46000</v>
      </c>
      <c r="I174" s="176">
        <v>0</v>
      </c>
      <c r="J174" s="181">
        <v>46000</v>
      </c>
      <c r="K174" s="176">
        <v>0</v>
      </c>
      <c r="L174" s="176">
        <v>0</v>
      </c>
      <c r="M174" s="181">
        <v>0</v>
      </c>
      <c r="N174" s="182">
        <v>46000</v>
      </c>
    </row>
    <row r="175" spans="1:14">
      <c r="A175" s="174" t="s">
        <v>91</v>
      </c>
      <c r="B175" s="174" t="s">
        <v>19</v>
      </c>
      <c r="C175" s="174">
        <v>2</v>
      </c>
      <c r="D175" s="174" t="s">
        <v>74</v>
      </c>
      <c r="E175" s="174" t="s">
        <v>26</v>
      </c>
      <c r="F175" s="174" t="s">
        <v>29</v>
      </c>
      <c r="G175" s="172" t="s">
        <v>75</v>
      </c>
      <c r="H175" s="176">
        <v>6000</v>
      </c>
      <c r="I175" s="176">
        <v>0</v>
      </c>
      <c r="J175" s="181">
        <v>6000</v>
      </c>
      <c r="K175" s="176">
        <v>0</v>
      </c>
      <c r="L175" s="176">
        <v>0</v>
      </c>
      <c r="M175" s="181">
        <v>0</v>
      </c>
      <c r="N175" s="182">
        <v>6000</v>
      </c>
    </row>
    <row r="176" spans="1:14">
      <c r="A176" s="174" t="s">
        <v>91</v>
      </c>
      <c r="B176" s="174" t="s">
        <v>23</v>
      </c>
      <c r="C176" s="174">
        <v>4</v>
      </c>
      <c r="D176" s="174" t="s">
        <v>78</v>
      </c>
      <c r="E176" s="174" t="s">
        <v>26</v>
      </c>
      <c r="F176" s="174" t="s">
        <v>29</v>
      </c>
      <c r="G176" s="172" t="s">
        <v>79</v>
      </c>
      <c r="H176" s="176">
        <v>120000</v>
      </c>
      <c r="I176" s="176">
        <v>0</v>
      </c>
      <c r="J176" s="181">
        <v>120000</v>
      </c>
      <c r="K176" s="176">
        <v>0</v>
      </c>
      <c r="L176" s="176">
        <v>0</v>
      </c>
      <c r="M176" s="181">
        <v>0</v>
      </c>
      <c r="N176" s="182">
        <v>120000</v>
      </c>
    </row>
    <row r="177" spans="1:14" ht="25">
      <c r="A177" s="174" t="s">
        <v>91</v>
      </c>
      <c r="B177" s="174" t="s">
        <v>23</v>
      </c>
      <c r="C177" s="174">
        <v>6</v>
      </c>
      <c r="D177" s="174" t="s">
        <v>81</v>
      </c>
      <c r="E177" s="174" t="s">
        <v>26</v>
      </c>
      <c r="F177" s="174" t="s">
        <v>29</v>
      </c>
      <c r="G177" s="172" t="s">
        <v>82</v>
      </c>
      <c r="H177" s="176">
        <v>12500</v>
      </c>
      <c r="I177" s="176">
        <v>0</v>
      </c>
      <c r="J177" s="181">
        <v>12500</v>
      </c>
      <c r="K177" s="176">
        <v>0</v>
      </c>
      <c r="L177" s="176">
        <v>0</v>
      </c>
      <c r="M177" s="181">
        <v>0</v>
      </c>
      <c r="N177" s="182">
        <v>12500</v>
      </c>
    </row>
    <row r="178" spans="1:14">
      <c r="A178" s="174" t="s">
        <v>91</v>
      </c>
      <c r="B178" s="174" t="s">
        <v>23</v>
      </c>
      <c r="C178" s="174">
        <v>7</v>
      </c>
      <c r="D178" s="174" t="s">
        <v>83</v>
      </c>
      <c r="E178" s="174" t="s">
        <v>26</v>
      </c>
      <c r="F178" s="174" t="s">
        <v>29</v>
      </c>
      <c r="G178" s="172" t="s">
        <v>84</v>
      </c>
      <c r="H178" s="176">
        <v>10000</v>
      </c>
      <c r="I178" s="176">
        <v>0</v>
      </c>
      <c r="J178" s="181">
        <v>10000</v>
      </c>
      <c r="K178" s="176">
        <v>0</v>
      </c>
      <c r="L178" s="176">
        <v>0</v>
      </c>
      <c r="M178" s="181">
        <v>0</v>
      </c>
      <c r="N178" s="182">
        <v>10000</v>
      </c>
    </row>
    <row r="179" spans="1:14">
      <c r="A179" s="174" t="s">
        <v>91</v>
      </c>
      <c r="B179" s="174" t="s">
        <v>23</v>
      </c>
      <c r="C179" s="174">
        <v>8</v>
      </c>
      <c r="D179" s="174" t="s">
        <v>85</v>
      </c>
      <c r="E179" s="174" t="s">
        <v>26</v>
      </c>
      <c r="F179" s="174" t="s">
        <v>29</v>
      </c>
      <c r="G179" s="172" t="s">
        <v>86</v>
      </c>
      <c r="H179" s="176">
        <v>0</v>
      </c>
      <c r="I179" s="176">
        <v>50000</v>
      </c>
      <c r="J179" s="181">
        <v>50000</v>
      </c>
      <c r="K179" s="176">
        <v>0</v>
      </c>
      <c r="L179" s="176">
        <v>0</v>
      </c>
      <c r="M179" s="181">
        <v>0</v>
      </c>
      <c r="N179" s="182">
        <v>50000</v>
      </c>
    </row>
    <row r="180" spans="1:14" ht="49">
      <c r="A180" s="174" t="s">
        <v>91</v>
      </c>
      <c r="B180" s="174" t="s">
        <v>23</v>
      </c>
      <c r="C180" s="174">
        <v>9</v>
      </c>
      <c r="D180" s="174" t="s">
        <v>87</v>
      </c>
      <c r="E180" s="174" t="s">
        <v>26</v>
      </c>
      <c r="F180" s="174" t="s">
        <v>29</v>
      </c>
      <c r="G180" s="172" t="s">
        <v>88</v>
      </c>
      <c r="H180" s="176">
        <v>0</v>
      </c>
      <c r="I180" s="176">
        <v>75000</v>
      </c>
      <c r="J180" s="181">
        <v>75000</v>
      </c>
      <c r="K180" s="176">
        <v>0</v>
      </c>
      <c r="L180" s="176">
        <v>0</v>
      </c>
      <c r="M180" s="181">
        <v>0</v>
      </c>
      <c r="N180" s="182">
        <v>75000</v>
      </c>
    </row>
    <row r="181" spans="1:14" ht="37">
      <c r="A181" s="174" t="s">
        <v>91</v>
      </c>
      <c r="B181" s="174" t="s">
        <v>23</v>
      </c>
      <c r="C181" s="174">
        <v>10</v>
      </c>
      <c r="D181" s="174" t="s">
        <v>89</v>
      </c>
      <c r="E181" s="174" t="s">
        <v>26</v>
      </c>
      <c r="F181" s="174" t="s">
        <v>29</v>
      </c>
      <c r="G181" s="172" t="s">
        <v>90</v>
      </c>
      <c r="H181" s="176">
        <v>5000</v>
      </c>
      <c r="I181" s="176">
        <v>0</v>
      </c>
      <c r="J181" s="181">
        <v>5000</v>
      </c>
      <c r="K181" s="176">
        <v>0</v>
      </c>
      <c r="L181" s="176">
        <v>0</v>
      </c>
      <c r="M181" s="181">
        <v>0</v>
      </c>
      <c r="N181" s="182">
        <v>5000</v>
      </c>
    </row>
    <row r="182" spans="1:14">
      <c r="A182" s="174" t="s">
        <v>91</v>
      </c>
      <c r="B182" s="174" t="s">
        <v>24</v>
      </c>
      <c r="C182" s="174">
        <v>3</v>
      </c>
      <c r="D182" s="174" t="s">
        <v>76</v>
      </c>
      <c r="E182" s="174" t="s">
        <v>26</v>
      </c>
      <c r="F182" s="174" t="s">
        <v>29</v>
      </c>
      <c r="G182" s="172" t="s">
        <v>77</v>
      </c>
      <c r="H182" s="176">
        <v>53000</v>
      </c>
      <c r="I182" s="176">
        <v>0</v>
      </c>
      <c r="J182" s="181">
        <v>53000</v>
      </c>
      <c r="K182" s="176">
        <v>0</v>
      </c>
      <c r="L182" s="176">
        <v>0</v>
      </c>
      <c r="M182" s="181">
        <v>0</v>
      </c>
      <c r="N182" s="182">
        <v>53000</v>
      </c>
    </row>
    <row r="183" spans="1:14">
      <c r="A183" s="174" t="s">
        <v>91</v>
      </c>
      <c r="B183" s="174" t="s">
        <v>24</v>
      </c>
      <c r="C183" s="174">
        <v>5</v>
      </c>
      <c r="D183" s="174" t="s">
        <v>80</v>
      </c>
      <c r="E183" s="174" t="s">
        <v>26</v>
      </c>
      <c r="F183" s="174" t="s">
        <v>29</v>
      </c>
      <c r="G183" s="172" t="s">
        <v>47</v>
      </c>
      <c r="H183" s="176">
        <v>8000</v>
      </c>
      <c r="I183" s="176">
        <v>0</v>
      </c>
      <c r="J183" s="181">
        <v>8000</v>
      </c>
      <c r="K183" s="176">
        <v>0</v>
      </c>
      <c r="L183" s="176">
        <v>0</v>
      </c>
      <c r="M183" s="181">
        <v>0</v>
      </c>
      <c r="N183" s="182">
        <v>8000</v>
      </c>
    </row>
    <row r="184" spans="1:14">
      <c r="A184" s="185" t="s">
        <v>94</v>
      </c>
      <c r="B184" s="185"/>
      <c r="C184" s="185"/>
      <c r="D184" s="185"/>
      <c r="E184" s="185"/>
      <c r="F184" s="185"/>
      <c r="G184" s="185"/>
      <c r="H184" s="179">
        <v>260500</v>
      </c>
      <c r="I184" s="179">
        <v>125000</v>
      </c>
      <c r="J184" s="183">
        <v>385500</v>
      </c>
      <c r="K184" s="179">
        <v>0</v>
      </c>
      <c r="L184" s="179">
        <v>0</v>
      </c>
      <c r="M184" s="183">
        <v>0</v>
      </c>
      <c r="N184" s="186">
        <v>385500</v>
      </c>
    </row>
    <row r="185" spans="1:14">
      <c r="A185" s="174" t="s">
        <v>307</v>
      </c>
      <c r="B185" s="174" t="s">
        <v>19</v>
      </c>
      <c r="C185" s="174">
        <v>1</v>
      </c>
      <c r="D185" s="174" t="s">
        <v>295</v>
      </c>
      <c r="E185" s="174" t="s">
        <v>26</v>
      </c>
      <c r="F185" s="174" t="s">
        <v>29</v>
      </c>
      <c r="G185" s="172" t="s">
        <v>47</v>
      </c>
      <c r="H185" s="176">
        <v>0</v>
      </c>
      <c r="I185" s="176">
        <v>1500</v>
      </c>
      <c r="J185" s="181">
        <v>1500</v>
      </c>
      <c r="K185" s="176">
        <v>0</v>
      </c>
      <c r="L185" s="176">
        <v>0</v>
      </c>
      <c r="M185" s="181">
        <v>0</v>
      </c>
      <c r="N185" s="182">
        <v>1500</v>
      </c>
    </row>
    <row r="186" spans="1:14">
      <c r="A186" s="174" t="s">
        <v>307</v>
      </c>
      <c r="B186" s="174" t="s">
        <v>19</v>
      </c>
      <c r="C186" s="174">
        <v>2</v>
      </c>
      <c r="D186" s="174" t="s">
        <v>296</v>
      </c>
      <c r="E186" s="174" t="s">
        <v>26</v>
      </c>
      <c r="F186" s="174" t="s">
        <v>29</v>
      </c>
      <c r="G186" s="172" t="s">
        <v>47</v>
      </c>
      <c r="H186" s="176">
        <v>11000</v>
      </c>
      <c r="I186" s="176">
        <v>0</v>
      </c>
      <c r="J186" s="181">
        <v>11000</v>
      </c>
      <c r="K186" s="176">
        <v>0</v>
      </c>
      <c r="L186" s="176">
        <v>0</v>
      </c>
      <c r="M186" s="181">
        <v>0</v>
      </c>
      <c r="N186" s="182">
        <v>11000</v>
      </c>
    </row>
    <row r="187" spans="1:14">
      <c r="A187" s="174" t="s">
        <v>307</v>
      </c>
      <c r="B187" s="174" t="s">
        <v>19</v>
      </c>
      <c r="C187" s="174">
        <v>3</v>
      </c>
      <c r="D187" s="174" t="s">
        <v>297</v>
      </c>
      <c r="E187" s="174" t="s">
        <v>26</v>
      </c>
      <c r="F187" s="174" t="s">
        <v>29</v>
      </c>
      <c r="G187" s="172" t="s">
        <v>47</v>
      </c>
      <c r="H187" s="176">
        <v>4550</v>
      </c>
      <c r="I187" s="176">
        <v>0</v>
      </c>
      <c r="J187" s="181">
        <v>4550</v>
      </c>
      <c r="K187" s="176">
        <v>0</v>
      </c>
      <c r="L187" s="176">
        <v>0</v>
      </c>
      <c r="M187" s="181">
        <v>0</v>
      </c>
      <c r="N187" s="182">
        <v>4550</v>
      </c>
    </row>
    <row r="188" spans="1:14">
      <c r="A188" s="174" t="s">
        <v>307</v>
      </c>
      <c r="B188" s="174" t="s">
        <v>19</v>
      </c>
      <c r="C188" s="174">
        <v>4</v>
      </c>
      <c r="D188" s="174" t="s">
        <v>298</v>
      </c>
      <c r="E188" s="174" t="s">
        <v>26</v>
      </c>
      <c r="F188" s="174" t="s">
        <v>29</v>
      </c>
      <c r="G188" s="172" t="s">
        <v>47</v>
      </c>
      <c r="H188" s="176">
        <v>1000</v>
      </c>
      <c r="I188" s="176">
        <v>0</v>
      </c>
      <c r="J188" s="181">
        <v>1000</v>
      </c>
      <c r="K188" s="176">
        <v>0</v>
      </c>
      <c r="L188" s="176">
        <v>0</v>
      </c>
      <c r="M188" s="181">
        <v>0</v>
      </c>
      <c r="N188" s="182">
        <v>1000</v>
      </c>
    </row>
    <row r="189" spans="1:14">
      <c r="A189" s="174" t="s">
        <v>307</v>
      </c>
      <c r="B189" s="174" t="s">
        <v>19</v>
      </c>
      <c r="C189" s="174">
        <v>5</v>
      </c>
      <c r="D189" s="174" t="s">
        <v>299</v>
      </c>
      <c r="E189" s="174" t="s">
        <v>26</v>
      </c>
      <c r="F189" s="174" t="s">
        <v>28</v>
      </c>
      <c r="G189" s="172" t="s">
        <v>308</v>
      </c>
      <c r="H189" s="176">
        <v>0</v>
      </c>
      <c r="I189" s="176">
        <v>12000</v>
      </c>
      <c r="J189" s="181">
        <v>12000</v>
      </c>
      <c r="K189" s="176">
        <v>0</v>
      </c>
      <c r="L189" s="176">
        <v>0</v>
      </c>
      <c r="M189" s="181">
        <v>0</v>
      </c>
      <c r="N189" s="182">
        <v>12000</v>
      </c>
    </row>
    <row r="190" spans="1:14">
      <c r="A190" s="174" t="s">
        <v>307</v>
      </c>
      <c r="B190" s="174" t="s">
        <v>19</v>
      </c>
      <c r="C190" s="174">
        <v>6</v>
      </c>
      <c r="D190" s="174" t="s">
        <v>300</v>
      </c>
      <c r="E190" s="174" t="s">
        <v>26</v>
      </c>
      <c r="F190" s="174" t="s">
        <v>29</v>
      </c>
      <c r="G190" s="172" t="s">
        <v>47</v>
      </c>
      <c r="H190" s="176">
        <v>5145</v>
      </c>
      <c r="I190" s="176">
        <v>0</v>
      </c>
      <c r="J190" s="181">
        <v>5145</v>
      </c>
      <c r="K190" s="176">
        <v>0</v>
      </c>
      <c r="L190" s="176">
        <v>0</v>
      </c>
      <c r="M190" s="181">
        <v>0</v>
      </c>
      <c r="N190" s="182">
        <v>5145</v>
      </c>
    </row>
    <row r="191" spans="1:14">
      <c r="A191" s="174" t="s">
        <v>307</v>
      </c>
      <c r="B191" s="174" t="s">
        <v>19</v>
      </c>
      <c r="C191" s="174">
        <v>7</v>
      </c>
      <c r="D191" s="174" t="s">
        <v>301</v>
      </c>
      <c r="E191" s="174" t="s">
        <v>26</v>
      </c>
      <c r="F191" s="174" t="s">
        <v>29</v>
      </c>
      <c r="G191" s="172" t="s">
        <v>47</v>
      </c>
      <c r="H191" s="176">
        <v>0</v>
      </c>
      <c r="I191" s="176">
        <v>5000</v>
      </c>
      <c r="J191" s="181">
        <v>5000</v>
      </c>
      <c r="K191" s="176">
        <v>0</v>
      </c>
      <c r="L191" s="176">
        <v>0</v>
      </c>
      <c r="M191" s="181">
        <v>0</v>
      </c>
      <c r="N191" s="182">
        <v>5000</v>
      </c>
    </row>
    <row r="192" spans="1:14">
      <c r="A192" s="174" t="s">
        <v>307</v>
      </c>
      <c r="B192" s="174" t="s">
        <v>19</v>
      </c>
      <c r="C192" s="174">
        <v>8</v>
      </c>
      <c r="D192" s="174" t="s">
        <v>302</v>
      </c>
      <c r="E192" s="174" t="s">
        <v>26</v>
      </c>
      <c r="F192" s="174" t="s">
        <v>29</v>
      </c>
      <c r="G192" s="172" t="s">
        <v>47</v>
      </c>
      <c r="H192" s="176">
        <v>5000</v>
      </c>
      <c r="I192" s="176">
        <v>0</v>
      </c>
      <c r="J192" s="181">
        <v>5000</v>
      </c>
      <c r="K192" s="176">
        <v>0</v>
      </c>
      <c r="L192" s="176">
        <v>0</v>
      </c>
      <c r="M192" s="181">
        <v>0</v>
      </c>
      <c r="N192" s="182">
        <v>5000</v>
      </c>
    </row>
    <row r="193" spans="1:14">
      <c r="A193" s="174" t="s">
        <v>307</v>
      </c>
      <c r="B193" s="174" t="s">
        <v>19</v>
      </c>
      <c r="C193" s="174">
        <v>9</v>
      </c>
      <c r="D193" s="174" t="s">
        <v>303</v>
      </c>
      <c r="E193" s="174" t="s">
        <v>26</v>
      </c>
      <c r="F193" s="174" t="s">
        <v>29</v>
      </c>
      <c r="G193" s="172" t="s">
        <v>47</v>
      </c>
      <c r="H193" s="176">
        <v>0</v>
      </c>
      <c r="I193" s="176">
        <v>5000</v>
      </c>
      <c r="J193" s="181">
        <v>5000</v>
      </c>
      <c r="K193" s="176">
        <v>0</v>
      </c>
      <c r="L193" s="176">
        <v>0</v>
      </c>
      <c r="M193" s="181">
        <v>0</v>
      </c>
      <c r="N193" s="182">
        <v>5000</v>
      </c>
    </row>
    <row r="194" spans="1:14">
      <c r="A194" s="174" t="s">
        <v>307</v>
      </c>
      <c r="B194" s="174" t="s">
        <v>19</v>
      </c>
      <c r="C194" s="174">
        <v>10</v>
      </c>
      <c r="D194" s="174" t="s">
        <v>304</v>
      </c>
      <c r="E194" s="174" t="s">
        <v>26</v>
      </c>
      <c r="F194" s="174" t="s">
        <v>29</v>
      </c>
      <c r="G194" s="172" t="s">
        <v>47</v>
      </c>
      <c r="H194" s="176">
        <v>0</v>
      </c>
      <c r="I194" s="176">
        <v>5000</v>
      </c>
      <c r="J194" s="181">
        <v>5000</v>
      </c>
      <c r="K194" s="176">
        <v>0</v>
      </c>
      <c r="L194" s="176">
        <v>0</v>
      </c>
      <c r="M194" s="181">
        <v>0</v>
      </c>
      <c r="N194" s="182">
        <v>5000</v>
      </c>
    </row>
    <row r="195" spans="1:14">
      <c r="A195" s="174" t="s">
        <v>307</v>
      </c>
      <c r="B195" s="174" t="s">
        <v>19</v>
      </c>
      <c r="C195" s="174">
        <v>11</v>
      </c>
      <c r="D195" s="174" t="s">
        <v>305</v>
      </c>
      <c r="E195" s="174" t="s">
        <v>26</v>
      </c>
      <c r="F195" s="174" t="s">
        <v>29</v>
      </c>
      <c r="G195" s="172" t="s">
        <v>47</v>
      </c>
      <c r="H195" s="176">
        <v>0</v>
      </c>
      <c r="I195" s="176">
        <v>5000</v>
      </c>
      <c r="J195" s="181">
        <v>5000</v>
      </c>
      <c r="K195" s="176">
        <v>0</v>
      </c>
      <c r="L195" s="176">
        <v>0</v>
      </c>
      <c r="M195" s="181">
        <v>0</v>
      </c>
      <c r="N195" s="182">
        <v>5000</v>
      </c>
    </row>
    <row r="196" spans="1:14">
      <c r="A196" s="174" t="s">
        <v>307</v>
      </c>
      <c r="B196" s="174" t="s">
        <v>19</v>
      </c>
      <c r="C196" s="174">
        <v>12</v>
      </c>
      <c r="D196" s="174" t="s">
        <v>306</v>
      </c>
      <c r="E196" s="174" t="s">
        <v>26</v>
      </c>
      <c r="F196" s="174" t="s">
        <v>29</v>
      </c>
      <c r="G196" s="172" t="s">
        <v>47</v>
      </c>
      <c r="H196" s="176">
        <v>0</v>
      </c>
      <c r="I196" s="176">
        <v>1500</v>
      </c>
      <c r="J196" s="181">
        <v>1500</v>
      </c>
      <c r="K196" s="176">
        <v>0</v>
      </c>
      <c r="L196" s="176">
        <v>0</v>
      </c>
      <c r="M196" s="181">
        <v>0</v>
      </c>
      <c r="N196" s="182">
        <v>1500</v>
      </c>
    </row>
    <row r="197" spans="1:14">
      <c r="A197" s="185" t="s">
        <v>309</v>
      </c>
      <c r="B197" s="185"/>
      <c r="C197" s="185"/>
      <c r="D197" s="185"/>
      <c r="E197" s="185"/>
      <c r="F197" s="185"/>
      <c r="G197" s="185"/>
      <c r="H197" s="179">
        <v>26695</v>
      </c>
      <c r="I197" s="179">
        <v>35000</v>
      </c>
      <c r="J197" s="183">
        <v>61695</v>
      </c>
      <c r="K197" s="179">
        <v>0</v>
      </c>
      <c r="L197" s="179">
        <v>0</v>
      </c>
      <c r="M197" s="183">
        <v>0</v>
      </c>
      <c r="N197" s="186">
        <v>61695</v>
      </c>
    </row>
    <row r="198" spans="1:14">
      <c r="A198" s="174" t="s">
        <v>316</v>
      </c>
      <c r="B198" s="174" t="s">
        <v>19</v>
      </c>
      <c r="C198" s="174">
        <v>1</v>
      </c>
      <c r="D198" s="172" t="s">
        <v>317</v>
      </c>
      <c r="E198" s="174"/>
      <c r="F198" s="174"/>
      <c r="G198" s="174"/>
      <c r="H198" s="176">
        <v>65000</v>
      </c>
      <c r="I198" s="176">
        <v>0</v>
      </c>
      <c r="J198" s="181">
        <v>65000</v>
      </c>
      <c r="K198" s="176">
        <v>0</v>
      </c>
      <c r="L198" s="176">
        <v>0</v>
      </c>
      <c r="M198" s="181">
        <v>0</v>
      </c>
      <c r="N198" s="182">
        <v>65000</v>
      </c>
    </row>
    <row r="199" spans="1:14">
      <c r="A199" s="174" t="s">
        <v>316</v>
      </c>
      <c r="B199" s="174" t="s">
        <v>19</v>
      </c>
      <c r="C199" s="174">
        <v>2</v>
      </c>
      <c r="D199" s="172" t="s">
        <v>317</v>
      </c>
      <c r="E199" s="174"/>
      <c r="F199" s="174"/>
      <c r="G199" s="174"/>
      <c r="H199" s="176">
        <v>9336</v>
      </c>
      <c r="I199" s="176">
        <v>0</v>
      </c>
      <c r="J199" s="181">
        <v>9336</v>
      </c>
      <c r="K199" s="176">
        <v>0</v>
      </c>
      <c r="L199" s="176">
        <v>0</v>
      </c>
      <c r="M199" s="181">
        <v>0</v>
      </c>
      <c r="N199" s="182">
        <v>9336</v>
      </c>
    </row>
    <row r="200" spans="1:14">
      <c r="A200" s="185" t="s">
        <v>318</v>
      </c>
      <c r="B200" s="185"/>
      <c r="C200" s="185"/>
      <c r="D200" s="185"/>
      <c r="E200" s="185"/>
      <c r="F200" s="185"/>
      <c r="G200" s="185"/>
      <c r="H200" s="179">
        <v>74336</v>
      </c>
      <c r="I200" s="179">
        <v>0</v>
      </c>
      <c r="J200" s="183">
        <v>74336</v>
      </c>
      <c r="K200" s="179">
        <v>0</v>
      </c>
      <c r="L200" s="179">
        <v>0</v>
      </c>
      <c r="M200" s="183">
        <v>0</v>
      </c>
      <c r="N200" s="186">
        <v>74336</v>
      </c>
    </row>
    <row r="201" spans="1:14" ht="15">
      <c r="A201" s="196" t="s">
        <v>15</v>
      </c>
      <c r="B201" s="196"/>
      <c r="C201" s="196"/>
      <c r="D201" s="196"/>
      <c r="E201" s="196"/>
      <c r="F201" s="196"/>
      <c r="G201" s="196"/>
      <c r="H201" s="178">
        <v>8026095.8576624617</v>
      </c>
      <c r="I201" s="178">
        <v>1597221.5</v>
      </c>
      <c r="J201" s="178">
        <v>9623317.3576624617</v>
      </c>
      <c r="K201" s="178">
        <v>679420</v>
      </c>
      <c r="L201" s="178">
        <v>25356</v>
      </c>
      <c r="M201" s="178">
        <v>704776</v>
      </c>
      <c r="N201" s="178">
        <v>10328093.357662462</v>
      </c>
    </row>
    <row r="202" spans="1:14">
      <c r="A202"/>
      <c r="B202"/>
      <c r="C202"/>
      <c r="D202" s="137"/>
      <c r="E202"/>
      <c r="F202"/>
      <c r="G202" s="137"/>
      <c r="H202"/>
      <c r="I202"/>
      <c r="J202"/>
      <c r="K202"/>
      <c r="L202"/>
      <c r="M202"/>
      <c r="N202"/>
    </row>
    <row r="203" spans="1:14">
      <c r="A203"/>
      <c r="B203"/>
      <c r="C203"/>
      <c r="D203" s="137"/>
      <c r="E203"/>
      <c r="F203"/>
      <c r="G203" s="137"/>
      <c r="H203"/>
      <c r="I203"/>
      <c r="J203"/>
      <c r="K203"/>
      <c r="L203"/>
      <c r="M203"/>
      <c r="N203"/>
    </row>
    <row r="204" spans="1:14">
      <c r="A204"/>
      <c r="B204"/>
      <c r="C204"/>
      <c r="D204" s="137"/>
      <c r="E204"/>
      <c r="F204"/>
      <c r="G204" s="137"/>
      <c r="H204"/>
      <c r="I204"/>
      <c r="J204"/>
      <c r="K204"/>
      <c r="L204"/>
      <c r="M204"/>
      <c r="N204"/>
    </row>
    <row r="205" spans="1:14">
      <c r="A205"/>
      <c r="B205"/>
      <c r="C205"/>
      <c r="D205" s="137"/>
      <c r="E205"/>
      <c r="F205"/>
      <c r="G205" s="137"/>
      <c r="H205"/>
      <c r="I205"/>
      <c r="J205"/>
      <c r="K205"/>
      <c r="L205"/>
      <c r="M205"/>
      <c r="N205"/>
    </row>
    <row r="206" spans="1:14">
      <c r="A206"/>
      <c r="B206"/>
      <c r="C206"/>
      <c r="D206" s="137"/>
      <c r="E206"/>
      <c r="F206"/>
      <c r="G206" s="137"/>
      <c r="H206"/>
      <c r="I206"/>
      <c r="J206"/>
      <c r="K206"/>
      <c r="L206"/>
      <c r="M206"/>
      <c r="N206"/>
    </row>
    <row r="207" spans="1:14">
      <c r="A207"/>
      <c r="B207"/>
      <c r="C207"/>
      <c r="D207" s="137"/>
      <c r="E207"/>
      <c r="F207"/>
      <c r="G207" s="137"/>
      <c r="H207"/>
      <c r="I207"/>
      <c r="J207"/>
      <c r="K207"/>
      <c r="L207"/>
      <c r="M207"/>
      <c r="N207"/>
    </row>
    <row r="208" spans="1:14">
      <c r="A208"/>
      <c r="B208"/>
      <c r="C208"/>
      <c r="D208" s="137"/>
      <c r="E208"/>
      <c r="F208"/>
      <c r="G208" s="137"/>
      <c r="H208"/>
      <c r="I208"/>
      <c r="J208"/>
      <c r="K208"/>
      <c r="L208"/>
      <c r="M208"/>
      <c r="N208"/>
    </row>
    <row r="209" spans="1:14">
      <c r="A209"/>
      <c r="B209"/>
      <c r="C209"/>
      <c r="D209" s="137"/>
      <c r="E209"/>
      <c r="F209"/>
      <c r="G209" s="137"/>
      <c r="H209"/>
      <c r="I209"/>
      <c r="J209"/>
      <c r="K209"/>
      <c r="L209"/>
      <c r="M209"/>
      <c r="N209"/>
    </row>
    <row r="210" spans="1:14">
      <c r="A210"/>
      <c r="B210"/>
      <c r="C210"/>
      <c r="D210" s="137"/>
      <c r="E210"/>
      <c r="F210"/>
      <c r="G210" s="137"/>
      <c r="H210"/>
      <c r="I210"/>
      <c r="J210"/>
      <c r="K210"/>
      <c r="L210"/>
      <c r="M210"/>
      <c r="N210"/>
    </row>
    <row r="211" spans="1:14">
      <c r="A211"/>
      <c r="B211"/>
      <c r="C211"/>
      <c r="D211" s="137"/>
      <c r="E211"/>
      <c r="F211"/>
      <c r="G211" s="137"/>
      <c r="H211"/>
      <c r="I211"/>
      <c r="J211"/>
      <c r="K211"/>
      <c r="L211"/>
      <c r="M211"/>
      <c r="N211"/>
    </row>
    <row r="212" spans="1:14">
      <c r="A212"/>
      <c r="B212"/>
      <c r="C212"/>
      <c r="D212" s="137"/>
      <c r="E212"/>
      <c r="F212"/>
      <c r="G212" s="137"/>
      <c r="H212"/>
      <c r="I212"/>
      <c r="J212"/>
      <c r="K212"/>
      <c r="L212"/>
      <c r="M212"/>
      <c r="N212"/>
    </row>
    <row r="213" spans="1:14">
      <c r="A213"/>
      <c r="B213"/>
      <c r="C213"/>
      <c r="D213" s="137"/>
      <c r="E213"/>
      <c r="F213"/>
      <c r="G213" s="137"/>
      <c r="H213"/>
      <c r="I213"/>
      <c r="J213"/>
      <c r="K213"/>
      <c r="L213"/>
      <c r="M213"/>
      <c r="N213"/>
    </row>
    <row r="214" spans="1:14">
      <c r="A214"/>
      <c r="B214"/>
      <c r="C214"/>
      <c r="D214" s="137"/>
      <c r="E214"/>
      <c r="F214"/>
      <c r="G214" s="137"/>
      <c r="H214"/>
      <c r="I214"/>
      <c r="J214"/>
      <c r="K214"/>
      <c r="L214"/>
      <c r="M214"/>
      <c r="N214"/>
    </row>
    <row r="215" spans="1:14">
      <c r="A215"/>
      <c r="B215"/>
      <c r="C215"/>
      <c r="D215" s="137"/>
      <c r="E215"/>
      <c r="F215"/>
      <c r="G215" s="137"/>
      <c r="H215"/>
      <c r="I215"/>
      <c r="J215"/>
      <c r="K215"/>
      <c r="L215"/>
      <c r="M215"/>
      <c r="N215"/>
    </row>
    <row r="216" spans="1:14">
      <c r="A216"/>
      <c r="B216"/>
      <c r="C216"/>
      <c r="D216" s="137"/>
      <c r="E216"/>
      <c r="F216"/>
      <c r="G216" s="137"/>
      <c r="H216"/>
      <c r="I216"/>
      <c r="J216"/>
      <c r="K216"/>
      <c r="L216"/>
      <c r="M216"/>
      <c r="N216"/>
    </row>
    <row r="217" spans="1:14">
      <c r="A217"/>
      <c r="B217"/>
      <c r="C217"/>
      <c r="D217" s="137"/>
      <c r="E217"/>
      <c r="F217"/>
      <c r="G217" s="137"/>
      <c r="H217"/>
      <c r="I217"/>
      <c r="J217"/>
      <c r="K217"/>
      <c r="L217"/>
      <c r="M217"/>
      <c r="N217"/>
    </row>
    <row r="218" spans="1:14">
      <c r="A218"/>
      <c r="B218"/>
      <c r="C218"/>
      <c r="D218" s="137"/>
      <c r="E218"/>
      <c r="F218"/>
      <c r="G218" s="137"/>
      <c r="H218"/>
      <c r="I218"/>
      <c r="J218"/>
      <c r="K218"/>
      <c r="L218"/>
      <c r="M218"/>
      <c r="N218"/>
    </row>
    <row r="219" spans="1:14">
      <c r="A219"/>
      <c r="B219"/>
      <c r="C219"/>
      <c r="D219" s="137"/>
      <c r="E219"/>
      <c r="F219"/>
      <c r="G219" s="137"/>
      <c r="H219"/>
      <c r="I219"/>
      <c r="J219"/>
      <c r="K219"/>
      <c r="L219"/>
      <c r="M219"/>
      <c r="N219"/>
    </row>
    <row r="220" spans="1:14">
      <c r="A220"/>
      <c r="B220"/>
      <c r="C220"/>
      <c r="D220" s="137"/>
      <c r="E220"/>
      <c r="F220"/>
      <c r="G220" s="137"/>
      <c r="H220"/>
      <c r="I220"/>
      <c r="J220"/>
      <c r="K220"/>
      <c r="L220"/>
      <c r="M220"/>
      <c r="N220"/>
    </row>
    <row r="221" spans="1:14">
      <c r="A221"/>
      <c r="B221"/>
      <c r="C221"/>
      <c r="D221" s="137"/>
      <c r="E221"/>
      <c r="F221"/>
      <c r="G221" s="137"/>
      <c r="H221"/>
      <c r="I221"/>
      <c r="J221"/>
      <c r="K221"/>
      <c r="L221"/>
      <c r="M221"/>
      <c r="N221"/>
    </row>
    <row r="222" spans="1:14">
      <c r="A222"/>
      <c r="B222"/>
      <c r="C222"/>
      <c r="D222" s="137"/>
      <c r="E222"/>
      <c r="F222"/>
      <c r="G222" s="137"/>
      <c r="H222"/>
      <c r="I222"/>
      <c r="J222"/>
      <c r="K222"/>
      <c r="L222"/>
      <c r="M222"/>
      <c r="N222"/>
    </row>
    <row r="223" spans="1:14">
      <c r="A223"/>
      <c r="B223"/>
      <c r="C223"/>
      <c r="D223" s="137"/>
      <c r="E223"/>
      <c r="F223"/>
      <c r="G223" s="137"/>
      <c r="H223"/>
      <c r="I223"/>
      <c r="J223"/>
      <c r="K223"/>
      <c r="L223"/>
      <c r="M223"/>
      <c r="N223"/>
    </row>
    <row r="224" spans="1:14">
      <c r="A224"/>
      <c r="B224"/>
      <c r="C224"/>
      <c r="D224" s="137"/>
      <c r="E224"/>
      <c r="F224"/>
      <c r="G224" s="137"/>
      <c r="H224"/>
      <c r="I224"/>
      <c r="J224"/>
      <c r="K224"/>
      <c r="L224"/>
      <c r="M224"/>
      <c r="N224"/>
    </row>
    <row r="225" spans="1:14">
      <c r="A225"/>
      <c r="B225"/>
      <c r="C225"/>
      <c r="D225" s="137"/>
      <c r="E225"/>
      <c r="F225"/>
      <c r="G225" s="137"/>
      <c r="H225"/>
      <c r="I225"/>
      <c r="J225"/>
      <c r="K225"/>
      <c r="L225"/>
      <c r="M225"/>
      <c r="N225"/>
    </row>
    <row r="226" spans="1:14">
      <c r="A226"/>
      <c r="B226"/>
      <c r="C226"/>
      <c r="D226" s="137"/>
      <c r="E226"/>
      <c r="F226"/>
      <c r="G226" s="137"/>
      <c r="H226"/>
      <c r="I226"/>
      <c r="J226"/>
      <c r="K226"/>
      <c r="L226"/>
      <c r="M226"/>
      <c r="N226"/>
    </row>
    <row r="227" spans="1:14">
      <c r="A227"/>
      <c r="B227"/>
      <c r="C227"/>
      <c r="D227" s="137"/>
      <c r="E227"/>
      <c r="F227"/>
      <c r="G227" s="137"/>
      <c r="H227"/>
      <c r="I227"/>
      <c r="J227"/>
      <c r="K227"/>
      <c r="L227"/>
      <c r="M227"/>
      <c r="N227"/>
    </row>
    <row r="228" spans="1:14">
      <c r="A228"/>
      <c r="B228"/>
      <c r="C228"/>
      <c r="D228" s="137"/>
      <c r="E228"/>
      <c r="F228"/>
      <c r="G228" s="137"/>
      <c r="H228"/>
      <c r="I228"/>
      <c r="J228"/>
      <c r="K228"/>
      <c r="L228"/>
      <c r="M228"/>
      <c r="N228"/>
    </row>
    <row r="229" spans="1:14">
      <c r="A229"/>
      <c r="B229"/>
      <c r="C229"/>
      <c r="D229" s="137"/>
      <c r="E229"/>
      <c r="F229"/>
      <c r="G229" s="137"/>
      <c r="H229"/>
      <c r="I229"/>
      <c r="J229"/>
      <c r="K229"/>
      <c r="L229"/>
      <c r="M229"/>
      <c r="N229"/>
    </row>
    <row r="230" spans="1:14">
      <c r="A230"/>
      <c r="B230"/>
      <c r="C230"/>
      <c r="D230" s="137"/>
      <c r="E230"/>
      <c r="F230"/>
      <c r="G230" s="137"/>
      <c r="H230"/>
      <c r="I230"/>
      <c r="J230"/>
      <c r="K230"/>
      <c r="L230"/>
      <c r="M230"/>
      <c r="N230"/>
    </row>
    <row r="231" spans="1:14">
      <c r="A231"/>
      <c r="B231"/>
      <c r="C231"/>
      <c r="D231" s="137"/>
      <c r="E231"/>
      <c r="F231"/>
      <c r="G231" s="137"/>
      <c r="H231"/>
      <c r="I231"/>
      <c r="J231"/>
      <c r="K231"/>
      <c r="L231"/>
      <c r="M231"/>
      <c r="N231"/>
    </row>
    <row r="232" spans="1:14">
      <c r="A232"/>
      <c r="B232"/>
      <c r="C232"/>
      <c r="D232" s="137"/>
      <c r="E232"/>
      <c r="F232"/>
      <c r="G232" s="137"/>
      <c r="H232"/>
      <c r="I232"/>
      <c r="J232"/>
      <c r="K232"/>
      <c r="L232"/>
      <c r="M232"/>
      <c r="N232"/>
    </row>
    <row r="233" spans="1:14">
      <c r="A233"/>
      <c r="B233"/>
      <c r="C233"/>
      <c r="D233" s="137"/>
      <c r="E233"/>
      <c r="F233"/>
      <c r="G233" s="137"/>
      <c r="H233"/>
      <c r="I233"/>
      <c r="J233"/>
      <c r="K233"/>
      <c r="L233"/>
      <c r="M233"/>
      <c r="N233"/>
    </row>
    <row r="234" spans="1:14">
      <c r="A234"/>
      <c r="B234"/>
      <c r="C234"/>
      <c r="D234" s="137"/>
      <c r="E234"/>
      <c r="F234"/>
      <c r="G234" s="137"/>
      <c r="H234"/>
      <c r="I234"/>
      <c r="J234"/>
      <c r="K234"/>
      <c r="L234"/>
      <c r="M234"/>
      <c r="N234"/>
    </row>
    <row r="235" spans="1:14">
      <c r="A235"/>
      <c r="B235"/>
      <c r="C235"/>
      <c r="D235" s="137"/>
      <c r="E235"/>
      <c r="F235"/>
      <c r="G235" s="137"/>
      <c r="H235"/>
      <c r="I235"/>
      <c r="J235"/>
      <c r="K235"/>
      <c r="L235"/>
      <c r="M235"/>
      <c r="N235"/>
    </row>
    <row r="236" spans="1:14">
      <c r="A236"/>
      <c r="B236"/>
      <c r="C236"/>
      <c r="D236" s="137"/>
      <c r="E236"/>
      <c r="F236"/>
      <c r="G236" s="137"/>
      <c r="H236"/>
      <c r="I236"/>
      <c r="J236"/>
      <c r="K236"/>
      <c r="L236"/>
      <c r="M236"/>
      <c r="N236"/>
    </row>
    <row r="237" spans="1:14">
      <c r="A237"/>
      <c r="B237"/>
      <c r="C237"/>
      <c r="D237" s="137"/>
      <c r="E237"/>
      <c r="F237"/>
      <c r="G237" s="137"/>
      <c r="H237"/>
      <c r="I237"/>
      <c r="J237"/>
      <c r="K237"/>
      <c r="L237"/>
      <c r="M237"/>
      <c r="N237"/>
    </row>
    <row r="238" spans="1:14">
      <c r="A238"/>
      <c r="B238"/>
      <c r="C238"/>
      <c r="D238" s="137"/>
      <c r="E238"/>
      <c r="F238"/>
      <c r="G238" s="137"/>
      <c r="H238"/>
      <c r="I238"/>
      <c r="J238"/>
      <c r="K238"/>
      <c r="L238"/>
      <c r="M238"/>
      <c r="N238"/>
    </row>
    <row r="239" spans="1:14">
      <c r="A239"/>
      <c r="B239"/>
      <c r="C239"/>
      <c r="D239" s="137"/>
      <c r="E239"/>
      <c r="F239"/>
      <c r="G239" s="137"/>
      <c r="H239"/>
      <c r="I239"/>
      <c r="J239"/>
      <c r="K239"/>
      <c r="L239"/>
      <c r="M239"/>
      <c r="N239"/>
    </row>
    <row r="240" spans="1:14">
      <c r="A240"/>
      <c r="B240"/>
      <c r="C240"/>
      <c r="D240" s="137"/>
      <c r="E240"/>
      <c r="F240"/>
      <c r="G240" s="137"/>
      <c r="H240"/>
      <c r="I240"/>
      <c r="J240"/>
      <c r="K240"/>
      <c r="L240"/>
      <c r="M240"/>
      <c r="N240"/>
    </row>
    <row r="241" spans="1:14">
      <c r="A241"/>
      <c r="B241"/>
      <c r="C241"/>
      <c r="D241" s="137"/>
      <c r="E241"/>
      <c r="F241"/>
      <c r="G241" s="137"/>
      <c r="H241"/>
      <c r="I241"/>
      <c r="J241"/>
      <c r="K241"/>
      <c r="L241"/>
      <c r="M241"/>
      <c r="N241"/>
    </row>
    <row r="242" spans="1:14">
      <c r="A242"/>
      <c r="B242"/>
      <c r="C242"/>
      <c r="D242" s="137"/>
      <c r="E242"/>
      <c r="F242"/>
      <c r="G242" s="137"/>
      <c r="H242"/>
      <c r="I242"/>
      <c r="J242"/>
      <c r="K242"/>
      <c r="L242"/>
      <c r="M242"/>
      <c r="N242"/>
    </row>
    <row r="243" spans="1:14">
      <c r="A243"/>
      <c r="B243"/>
      <c r="C243"/>
      <c r="D243" s="137"/>
      <c r="E243"/>
      <c r="F243"/>
      <c r="G243" s="137"/>
      <c r="H243"/>
      <c r="I243"/>
      <c r="J243"/>
      <c r="K243"/>
      <c r="L243"/>
      <c r="M243"/>
      <c r="N243"/>
    </row>
    <row r="244" spans="1:14">
      <c r="A244"/>
      <c r="B244"/>
      <c r="C244"/>
      <c r="D244" s="137"/>
      <c r="E244"/>
      <c r="F244"/>
      <c r="G244" s="137"/>
      <c r="H244"/>
      <c r="I244"/>
      <c r="J244"/>
      <c r="K244"/>
      <c r="L244"/>
      <c r="M244"/>
      <c r="N244"/>
    </row>
    <row r="245" spans="1:14">
      <c r="A245"/>
      <c r="B245"/>
      <c r="C245"/>
      <c r="D245" s="137"/>
      <c r="E245"/>
      <c r="F245"/>
      <c r="G245" s="137"/>
      <c r="H245"/>
      <c r="I245"/>
      <c r="J245"/>
      <c r="K245"/>
      <c r="L245"/>
      <c r="M245"/>
      <c r="N245"/>
    </row>
    <row r="246" spans="1:14">
      <c r="A246"/>
      <c r="B246"/>
      <c r="C246"/>
      <c r="D246" s="137"/>
      <c r="E246"/>
      <c r="F246"/>
      <c r="G246" s="137"/>
      <c r="H246"/>
      <c r="I246"/>
      <c r="J246"/>
      <c r="K246"/>
      <c r="L246"/>
      <c r="M246"/>
      <c r="N246"/>
    </row>
    <row r="247" spans="1:14">
      <c r="A247"/>
      <c r="B247"/>
      <c r="C247"/>
      <c r="D247" s="137"/>
      <c r="E247"/>
      <c r="F247"/>
      <c r="G247" s="137"/>
      <c r="H247"/>
      <c r="I247"/>
      <c r="J247"/>
      <c r="K247"/>
      <c r="L247"/>
      <c r="M247"/>
      <c r="N247"/>
    </row>
    <row r="248" spans="1:14">
      <c r="A248"/>
      <c r="B248"/>
      <c r="C248"/>
      <c r="D248" s="137"/>
      <c r="E248"/>
      <c r="F248"/>
      <c r="G248" s="137"/>
      <c r="H248"/>
      <c r="I248"/>
      <c r="J248"/>
      <c r="K248"/>
      <c r="L248"/>
      <c r="M248"/>
      <c r="N248"/>
    </row>
    <row r="249" spans="1:14">
      <c r="A249"/>
      <c r="B249"/>
      <c r="C249"/>
      <c r="D249" s="137"/>
      <c r="E249"/>
      <c r="F249"/>
      <c r="G249" s="137"/>
      <c r="H249"/>
      <c r="I249"/>
      <c r="J249"/>
      <c r="K249"/>
      <c r="L249"/>
      <c r="M249"/>
      <c r="N249"/>
    </row>
    <row r="250" spans="1:14">
      <c r="A250"/>
      <c r="B250"/>
      <c r="C250"/>
      <c r="D250" s="137"/>
      <c r="E250"/>
      <c r="F250"/>
      <c r="G250" s="137"/>
      <c r="H250"/>
      <c r="I250"/>
      <c r="J250"/>
      <c r="K250"/>
      <c r="L250"/>
      <c r="M250"/>
      <c r="N250"/>
    </row>
    <row r="251" spans="1:14">
      <c r="A251"/>
      <c r="B251"/>
      <c r="C251"/>
      <c r="D251" s="137"/>
      <c r="E251"/>
      <c r="F251"/>
      <c r="G251" s="137"/>
      <c r="H251"/>
      <c r="I251"/>
      <c r="J251"/>
      <c r="K251"/>
      <c r="L251"/>
      <c r="M251"/>
      <c r="N251"/>
    </row>
    <row r="252" spans="1:14">
      <c r="A252"/>
      <c r="B252"/>
      <c r="C252"/>
      <c r="D252" s="137"/>
      <c r="E252"/>
      <c r="F252"/>
      <c r="G252" s="137"/>
      <c r="H252"/>
      <c r="I252"/>
      <c r="J252"/>
      <c r="K252"/>
      <c r="L252"/>
      <c r="M252"/>
      <c r="N252"/>
    </row>
    <row r="253" spans="1:14">
      <c r="A253"/>
      <c r="B253"/>
      <c r="C253"/>
      <c r="D253" s="137"/>
      <c r="E253"/>
      <c r="F253"/>
      <c r="G253" s="137"/>
      <c r="H253"/>
      <c r="I253"/>
      <c r="J253"/>
      <c r="K253"/>
      <c r="L253"/>
      <c r="M253"/>
      <c r="N253"/>
    </row>
    <row r="254" spans="1:14">
      <c r="A254"/>
      <c r="B254"/>
      <c r="C254"/>
      <c r="D254" s="137"/>
      <c r="E254"/>
      <c r="F254"/>
      <c r="G254" s="137"/>
      <c r="H254"/>
      <c r="I254"/>
      <c r="J254"/>
      <c r="K254"/>
      <c r="L254"/>
      <c r="M254"/>
      <c r="N254"/>
    </row>
    <row r="255" spans="1:14">
      <c r="A255"/>
      <c r="B255"/>
      <c r="C255"/>
      <c r="D255" s="137"/>
      <c r="E255"/>
      <c r="F255"/>
      <c r="G255" s="137"/>
      <c r="H255"/>
      <c r="I255"/>
      <c r="J255"/>
      <c r="K255"/>
      <c r="L255"/>
      <c r="M255"/>
      <c r="N255"/>
    </row>
    <row r="256" spans="1:14">
      <c r="A256"/>
      <c r="B256"/>
      <c r="C256"/>
      <c r="D256" s="137"/>
      <c r="E256"/>
      <c r="F256"/>
      <c r="G256" s="137"/>
      <c r="H256"/>
      <c r="I256"/>
      <c r="J256"/>
      <c r="K256"/>
      <c r="L256"/>
      <c r="M256"/>
      <c r="N256"/>
    </row>
    <row r="257" spans="1:14">
      <c r="A257"/>
      <c r="B257"/>
      <c r="C257"/>
      <c r="D257" s="137"/>
      <c r="E257"/>
      <c r="F257"/>
      <c r="G257" s="137"/>
      <c r="H257"/>
      <c r="I257"/>
      <c r="J257"/>
      <c r="K257"/>
      <c r="L257"/>
      <c r="M257"/>
      <c r="N257"/>
    </row>
    <row r="258" spans="1:14">
      <c r="A258"/>
      <c r="B258"/>
      <c r="C258"/>
      <c r="D258" s="137"/>
      <c r="E258"/>
      <c r="F258"/>
      <c r="G258" s="137"/>
      <c r="H258"/>
      <c r="I258"/>
      <c r="J258"/>
      <c r="K258"/>
      <c r="L258"/>
      <c r="M258"/>
      <c r="N258"/>
    </row>
    <row r="259" spans="1:14">
      <c r="A259"/>
      <c r="B259"/>
      <c r="C259"/>
      <c r="D259" s="137"/>
      <c r="E259"/>
      <c r="F259"/>
      <c r="G259" s="137"/>
      <c r="H259"/>
      <c r="I259"/>
      <c r="J259"/>
      <c r="K259"/>
      <c r="L259"/>
      <c r="M259"/>
      <c r="N259"/>
    </row>
    <row r="260" spans="1:14">
      <c r="A260"/>
      <c r="B260"/>
      <c r="C260"/>
      <c r="D260" s="137"/>
      <c r="E260"/>
      <c r="F260"/>
      <c r="G260" s="137"/>
      <c r="H260"/>
      <c r="I260"/>
      <c r="J260"/>
      <c r="K260"/>
      <c r="L260"/>
      <c r="M260"/>
      <c r="N260"/>
    </row>
    <row r="261" spans="1:14">
      <c r="A261"/>
      <c r="B261"/>
      <c r="C261"/>
      <c r="D261" s="137"/>
      <c r="E261"/>
      <c r="F261"/>
      <c r="G261" s="137"/>
      <c r="H261"/>
      <c r="I261"/>
      <c r="J261"/>
      <c r="K261"/>
      <c r="L261"/>
      <c r="M261"/>
      <c r="N261"/>
    </row>
    <row r="262" spans="1:14">
      <c r="A262"/>
      <c r="B262"/>
      <c r="C262"/>
      <c r="D262" s="137"/>
      <c r="E262"/>
      <c r="F262"/>
      <c r="G262" s="137"/>
      <c r="H262"/>
      <c r="I262"/>
      <c r="J262"/>
      <c r="K262"/>
      <c r="L262"/>
      <c r="M262"/>
      <c r="N262"/>
    </row>
    <row r="263" spans="1:14">
      <c r="A263"/>
      <c r="B263"/>
      <c r="C263"/>
      <c r="D263" s="137"/>
      <c r="E263"/>
      <c r="F263"/>
      <c r="G263" s="137"/>
      <c r="H263"/>
      <c r="I263"/>
      <c r="J263"/>
      <c r="K263"/>
      <c r="L263"/>
      <c r="M263"/>
      <c r="N263"/>
    </row>
    <row r="264" spans="1:14">
      <c r="A264"/>
      <c r="B264"/>
      <c r="C264"/>
      <c r="D264" s="137"/>
      <c r="E264"/>
      <c r="F264"/>
      <c r="G264" s="137"/>
      <c r="H264"/>
      <c r="I264"/>
      <c r="J264"/>
      <c r="K264"/>
      <c r="L264"/>
      <c r="M264"/>
      <c r="N264"/>
    </row>
    <row r="265" spans="1:14">
      <c r="A265"/>
      <c r="B265"/>
      <c r="C265"/>
      <c r="D265" s="137"/>
      <c r="E265"/>
      <c r="F265"/>
      <c r="G265" s="137"/>
      <c r="H265"/>
      <c r="I265"/>
      <c r="J265"/>
      <c r="K265"/>
      <c r="L265"/>
      <c r="M265"/>
      <c r="N265"/>
    </row>
    <row r="266" spans="1:14">
      <c r="A266"/>
      <c r="B266"/>
      <c r="C266"/>
      <c r="D266" s="137"/>
      <c r="E266"/>
      <c r="F266"/>
      <c r="G266" s="137"/>
      <c r="H266"/>
      <c r="I266"/>
      <c r="J266"/>
      <c r="K266"/>
      <c r="L266"/>
      <c r="M266"/>
      <c r="N266"/>
    </row>
    <row r="267" spans="1:14">
      <c r="A267"/>
      <c r="B267"/>
      <c r="C267"/>
      <c r="D267" s="137"/>
      <c r="E267"/>
      <c r="F267"/>
      <c r="G267" s="137"/>
      <c r="H267"/>
      <c r="I267"/>
      <c r="J267"/>
      <c r="K267"/>
      <c r="L267"/>
      <c r="M267"/>
      <c r="N267"/>
    </row>
    <row r="268" spans="1:14">
      <c r="A268"/>
      <c r="B268"/>
      <c r="C268"/>
      <c r="D268" s="137"/>
      <c r="E268"/>
      <c r="F268"/>
      <c r="G268" s="137"/>
      <c r="H268"/>
      <c r="I268"/>
      <c r="J268"/>
      <c r="K268"/>
      <c r="L268"/>
      <c r="M268"/>
      <c r="N268"/>
    </row>
    <row r="269" spans="1:14">
      <c r="A269"/>
      <c r="B269"/>
      <c r="C269"/>
      <c r="D269" s="137"/>
      <c r="E269"/>
      <c r="F269"/>
      <c r="G269" s="137"/>
      <c r="H269"/>
      <c r="I269"/>
      <c r="J269"/>
      <c r="K269"/>
      <c r="L269"/>
      <c r="M269"/>
      <c r="N269"/>
    </row>
    <row r="270" spans="1:14">
      <c r="A270"/>
      <c r="B270"/>
      <c r="C270"/>
      <c r="D270" s="137"/>
      <c r="E270"/>
      <c r="F270"/>
      <c r="G270" s="137"/>
      <c r="H270"/>
      <c r="I270"/>
      <c r="J270"/>
      <c r="K270"/>
      <c r="L270"/>
      <c r="M270"/>
      <c r="N270"/>
    </row>
    <row r="271" spans="1:14">
      <c r="A271"/>
      <c r="B271"/>
      <c r="C271"/>
      <c r="D271" s="137"/>
      <c r="E271"/>
      <c r="F271"/>
      <c r="G271" s="137"/>
      <c r="H271"/>
      <c r="I271"/>
      <c r="J271"/>
      <c r="K271"/>
      <c r="L271"/>
      <c r="M271"/>
      <c r="N271"/>
    </row>
    <row r="272" spans="1:14">
      <c r="A272"/>
      <c r="B272"/>
      <c r="C272"/>
      <c r="D272" s="137"/>
      <c r="E272"/>
      <c r="F272"/>
      <c r="G272" s="137"/>
      <c r="H272"/>
      <c r="I272"/>
      <c r="J272"/>
      <c r="K272"/>
      <c r="L272"/>
      <c r="M272"/>
      <c r="N272"/>
    </row>
    <row r="273" spans="1:14">
      <c r="A273"/>
      <c r="B273"/>
      <c r="C273"/>
      <c r="D273" s="137"/>
      <c r="E273"/>
      <c r="F273"/>
      <c r="G273" s="137"/>
      <c r="H273"/>
      <c r="I273"/>
      <c r="J273"/>
      <c r="K273"/>
      <c r="L273"/>
      <c r="M273"/>
      <c r="N273"/>
    </row>
    <row r="274" spans="1:14">
      <c r="A274"/>
      <c r="B274"/>
      <c r="C274"/>
      <c r="D274" s="137"/>
      <c r="E274"/>
      <c r="F274"/>
      <c r="G274" s="137"/>
      <c r="H274"/>
      <c r="I274"/>
      <c r="J274"/>
      <c r="K274"/>
      <c r="L274"/>
      <c r="M274"/>
      <c r="N274"/>
    </row>
    <row r="275" spans="1:14">
      <c r="A275"/>
      <c r="B275"/>
      <c r="C275"/>
      <c r="D275" s="137"/>
      <c r="E275"/>
      <c r="F275"/>
      <c r="G275" s="137"/>
      <c r="H275"/>
      <c r="I275"/>
      <c r="J275"/>
      <c r="K275"/>
      <c r="L275"/>
      <c r="M275"/>
      <c r="N275"/>
    </row>
    <row r="276" spans="1:14">
      <c r="A276"/>
      <c r="B276"/>
      <c r="C276"/>
      <c r="D276" s="137"/>
      <c r="E276"/>
      <c r="F276"/>
      <c r="G276" s="137"/>
      <c r="H276"/>
      <c r="I276"/>
      <c r="J276"/>
      <c r="K276"/>
      <c r="L276"/>
      <c r="M276"/>
      <c r="N276"/>
    </row>
    <row r="277" spans="1:14">
      <c r="A277"/>
      <c r="B277"/>
      <c r="C277"/>
      <c r="D277" s="137"/>
      <c r="E277"/>
      <c r="F277"/>
      <c r="G277" s="137"/>
      <c r="H277"/>
      <c r="I277"/>
      <c r="J277"/>
      <c r="K277"/>
      <c r="L277"/>
      <c r="M277"/>
      <c r="N277"/>
    </row>
    <row r="278" spans="1:14">
      <c r="A278"/>
      <c r="B278"/>
      <c r="C278"/>
      <c r="D278" s="137"/>
      <c r="E278"/>
      <c r="F278"/>
      <c r="G278" s="137"/>
      <c r="H278"/>
      <c r="I278"/>
      <c r="J278"/>
      <c r="K278"/>
      <c r="L278"/>
      <c r="M278"/>
      <c r="N278"/>
    </row>
    <row r="279" spans="1:14">
      <c r="A279"/>
      <c r="B279"/>
      <c r="C279"/>
      <c r="D279" s="137"/>
      <c r="E279"/>
      <c r="F279"/>
      <c r="G279" s="137"/>
      <c r="H279"/>
      <c r="I279"/>
      <c r="J279"/>
      <c r="K279"/>
      <c r="L279"/>
      <c r="M279"/>
      <c r="N279"/>
    </row>
    <row r="280" spans="1:14">
      <c r="A280"/>
      <c r="B280"/>
      <c r="C280"/>
      <c r="D280" s="137"/>
      <c r="E280"/>
      <c r="F280"/>
      <c r="G280" s="137"/>
      <c r="H280"/>
      <c r="I280"/>
      <c r="J280"/>
      <c r="K280"/>
      <c r="L280"/>
      <c r="M280"/>
      <c r="N280"/>
    </row>
    <row r="281" spans="1:14">
      <c r="A281"/>
      <c r="B281"/>
      <c r="C281"/>
      <c r="D281" s="137"/>
      <c r="E281"/>
      <c r="F281"/>
      <c r="G281" s="137"/>
      <c r="H281"/>
      <c r="I281"/>
      <c r="J281"/>
      <c r="K281"/>
      <c r="L281"/>
      <c r="M281"/>
      <c r="N281"/>
    </row>
    <row r="282" spans="1:14">
      <c r="A282"/>
      <c r="B282"/>
      <c r="C282"/>
      <c r="D282" s="137"/>
      <c r="E282"/>
      <c r="F282"/>
      <c r="G282" s="137"/>
      <c r="H282"/>
      <c r="I282"/>
      <c r="J282"/>
      <c r="K282"/>
      <c r="L282"/>
      <c r="M282"/>
      <c r="N282"/>
    </row>
    <row r="283" spans="1:14">
      <c r="A283"/>
      <c r="B283"/>
      <c r="C283"/>
      <c r="D283" s="137"/>
      <c r="E283"/>
      <c r="F283"/>
      <c r="G283" s="137"/>
      <c r="H283"/>
      <c r="I283"/>
      <c r="J283"/>
      <c r="K283"/>
      <c r="L283"/>
      <c r="M283"/>
      <c r="N283"/>
    </row>
    <row r="284" spans="1:14">
      <c r="A284"/>
      <c r="B284"/>
      <c r="C284"/>
      <c r="D284" s="137"/>
      <c r="E284"/>
      <c r="F284"/>
      <c r="G284" s="137"/>
      <c r="H284"/>
      <c r="I284"/>
      <c r="J284"/>
      <c r="K284"/>
      <c r="L284"/>
      <c r="M284"/>
      <c r="N284"/>
    </row>
    <row r="285" spans="1:14">
      <c r="A285"/>
      <c r="B285"/>
      <c r="C285"/>
      <c r="D285" s="137"/>
      <c r="E285"/>
      <c r="F285"/>
      <c r="G285" s="137"/>
      <c r="H285"/>
      <c r="I285"/>
      <c r="J285"/>
      <c r="K285"/>
      <c r="L285"/>
      <c r="M285"/>
      <c r="N285"/>
    </row>
    <row r="286" spans="1:14">
      <c r="A286"/>
      <c r="B286"/>
      <c r="C286"/>
      <c r="D286" s="137"/>
      <c r="E286"/>
      <c r="F286"/>
      <c r="G286" s="137"/>
      <c r="H286"/>
      <c r="I286"/>
      <c r="J286"/>
      <c r="K286"/>
      <c r="L286"/>
      <c r="M286"/>
      <c r="N286"/>
    </row>
    <row r="287" spans="1:14">
      <c r="A287"/>
      <c r="B287"/>
      <c r="C287"/>
      <c r="D287" s="137"/>
      <c r="E287"/>
      <c r="F287"/>
      <c r="G287" s="137"/>
      <c r="H287"/>
      <c r="I287"/>
      <c r="J287"/>
      <c r="K287"/>
      <c r="L287"/>
      <c r="M287"/>
      <c r="N287"/>
    </row>
    <row r="288" spans="1:14">
      <c r="A288"/>
      <c r="B288"/>
      <c r="C288"/>
      <c r="D288" s="137"/>
      <c r="E288"/>
      <c r="F288"/>
      <c r="G288" s="137"/>
      <c r="H288"/>
      <c r="I288"/>
      <c r="J288"/>
      <c r="K288"/>
      <c r="L288"/>
      <c r="M288"/>
      <c r="N288"/>
    </row>
    <row r="289" spans="1:14">
      <c r="A289"/>
      <c r="B289"/>
      <c r="C289"/>
      <c r="D289" s="137"/>
      <c r="E289"/>
      <c r="F289"/>
      <c r="G289" s="137"/>
      <c r="H289"/>
      <c r="I289"/>
      <c r="J289"/>
      <c r="K289"/>
      <c r="L289"/>
      <c r="M289"/>
      <c r="N289"/>
    </row>
    <row r="290" spans="1:14">
      <c r="A290"/>
      <c r="B290"/>
      <c r="C290"/>
      <c r="D290" s="137"/>
      <c r="E290"/>
      <c r="F290"/>
      <c r="G290" s="137"/>
      <c r="H290"/>
      <c r="I290"/>
      <c r="J290"/>
      <c r="K290"/>
      <c r="L290"/>
      <c r="M290"/>
      <c r="N290"/>
    </row>
    <row r="291" spans="1:14">
      <c r="A291"/>
      <c r="B291"/>
      <c r="C291"/>
      <c r="D291" s="137"/>
      <c r="E291"/>
      <c r="F291"/>
      <c r="G291" s="137"/>
      <c r="H291"/>
      <c r="I291"/>
      <c r="J291"/>
      <c r="K291"/>
      <c r="L291"/>
      <c r="M291"/>
      <c r="N291"/>
    </row>
    <row r="292" spans="1:14">
      <c r="A292"/>
      <c r="B292"/>
      <c r="C292"/>
      <c r="D292" s="137"/>
      <c r="E292"/>
      <c r="F292"/>
      <c r="G292" s="137"/>
      <c r="H292"/>
      <c r="I292"/>
      <c r="J292"/>
      <c r="K292"/>
      <c r="L292"/>
      <c r="M292"/>
      <c r="N292"/>
    </row>
    <row r="293" spans="1:14">
      <c r="A293"/>
      <c r="B293"/>
      <c r="C293"/>
      <c r="D293" s="137"/>
      <c r="E293"/>
      <c r="F293"/>
      <c r="G293" s="137"/>
      <c r="H293"/>
      <c r="I293"/>
      <c r="J293"/>
      <c r="K293"/>
      <c r="L293"/>
      <c r="M293"/>
      <c r="N293"/>
    </row>
    <row r="294" spans="1:14">
      <c r="A294"/>
      <c r="B294"/>
      <c r="C294"/>
      <c r="D294" s="137"/>
      <c r="E294"/>
      <c r="F294"/>
      <c r="G294" s="137"/>
      <c r="H294"/>
      <c r="I294"/>
      <c r="J294"/>
      <c r="K294"/>
      <c r="L294"/>
      <c r="M294"/>
      <c r="N294"/>
    </row>
    <row r="295" spans="1:14">
      <c r="A295"/>
      <c r="B295"/>
      <c r="C295"/>
      <c r="D295" s="137"/>
      <c r="E295"/>
      <c r="F295"/>
      <c r="G295" s="137"/>
      <c r="H295"/>
      <c r="I295"/>
      <c r="J295"/>
      <c r="K295"/>
      <c r="L295"/>
      <c r="M295"/>
      <c r="N295"/>
    </row>
    <row r="296" spans="1:14">
      <c r="A296"/>
      <c r="B296"/>
      <c r="C296"/>
      <c r="D296" s="137"/>
      <c r="E296"/>
      <c r="F296"/>
      <c r="G296" s="137"/>
      <c r="H296"/>
      <c r="I296"/>
      <c r="J296"/>
      <c r="K296"/>
      <c r="L296"/>
      <c r="M296"/>
      <c r="N296"/>
    </row>
    <row r="297" spans="1:14">
      <c r="A297"/>
      <c r="B297"/>
      <c r="C297"/>
      <c r="D297" s="137"/>
      <c r="E297"/>
      <c r="F297"/>
      <c r="G297" s="137"/>
      <c r="H297"/>
      <c r="I297"/>
      <c r="J297"/>
      <c r="K297"/>
      <c r="L297"/>
      <c r="M297"/>
      <c r="N297"/>
    </row>
    <row r="298" spans="1:14">
      <c r="A298"/>
      <c r="B298"/>
      <c r="C298"/>
      <c r="D298" s="137"/>
      <c r="E298"/>
      <c r="F298"/>
      <c r="G298" s="137"/>
      <c r="H298"/>
      <c r="I298"/>
      <c r="J298"/>
      <c r="K298"/>
      <c r="L298"/>
      <c r="M298"/>
      <c r="N298"/>
    </row>
    <row r="299" spans="1:14">
      <c r="A299"/>
      <c r="B299"/>
      <c r="C299"/>
      <c r="D299" s="137"/>
      <c r="E299"/>
      <c r="F299"/>
      <c r="G299" s="137"/>
      <c r="H299"/>
      <c r="I299"/>
      <c r="J299"/>
      <c r="K299"/>
      <c r="L299"/>
      <c r="M299"/>
      <c r="N299"/>
    </row>
    <row r="300" spans="1:14">
      <c r="A300"/>
      <c r="B300"/>
      <c r="C300"/>
      <c r="D300" s="137"/>
      <c r="E300"/>
      <c r="F300"/>
      <c r="G300" s="137"/>
      <c r="H300"/>
      <c r="I300"/>
      <c r="J300"/>
      <c r="K300"/>
      <c r="L300"/>
      <c r="M300"/>
      <c r="N300"/>
    </row>
    <row r="301" spans="1:14">
      <c r="A301"/>
      <c r="B301"/>
      <c r="C301"/>
      <c r="D301" s="137"/>
      <c r="E301"/>
      <c r="F301"/>
      <c r="G301" s="137"/>
      <c r="H301"/>
      <c r="I301"/>
      <c r="J301"/>
      <c r="K301"/>
      <c r="L301"/>
      <c r="M301"/>
      <c r="N301"/>
    </row>
    <row r="302" spans="1:14">
      <c r="A302"/>
      <c r="B302"/>
      <c r="C302"/>
      <c r="D302" s="137"/>
      <c r="E302"/>
      <c r="F302"/>
      <c r="G302" s="137"/>
      <c r="H302"/>
      <c r="I302"/>
      <c r="J302"/>
      <c r="K302"/>
      <c r="L302"/>
      <c r="M302"/>
      <c r="N302"/>
    </row>
    <row r="303" spans="1:14">
      <c r="A303"/>
      <c r="B303"/>
      <c r="C303"/>
      <c r="D303" s="137"/>
      <c r="E303"/>
      <c r="F303"/>
      <c r="G303" s="137"/>
      <c r="H303"/>
      <c r="I303"/>
      <c r="J303"/>
      <c r="K303"/>
      <c r="L303"/>
      <c r="M303"/>
      <c r="N303"/>
    </row>
    <row r="304" spans="1:14">
      <c r="A304"/>
      <c r="B304"/>
      <c r="C304"/>
      <c r="D304" s="137"/>
      <c r="E304"/>
      <c r="F304"/>
      <c r="G304" s="137"/>
      <c r="H304"/>
      <c r="I304"/>
      <c r="J304"/>
      <c r="K304"/>
      <c r="L304"/>
      <c r="M304"/>
      <c r="N304"/>
    </row>
    <row r="305" spans="1:14">
      <c r="A305"/>
      <c r="B305"/>
      <c r="C305"/>
      <c r="D305" s="137"/>
      <c r="E305"/>
      <c r="F305"/>
      <c r="G305" s="137"/>
      <c r="H305"/>
      <c r="I305"/>
      <c r="J305"/>
      <c r="K305"/>
      <c r="L305"/>
      <c r="M305"/>
      <c r="N305"/>
    </row>
    <row r="306" spans="1:14">
      <c r="A306"/>
      <c r="B306"/>
      <c r="C306"/>
      <c r="D306" s="137"/>
      <c r="E306"/>
      <c r="F306"/>
      <c r="G306" s="137"/>
      <c r="H306"/>
      <c r="I306"/>
      <c r="J306"/>
      <c r="K306"/>
      <c r="L306"/>
      <c r="M306"/>
      <c r="N306"/>
    </row>
    <row r="307" spans="1:14">
      <c r="A307"/>
      <c r="B307"/>
      <c r="C307"/>
      <c r="D307" s="137"/>
      <c r="E307"/>
      <c r="F307"/>
      <c r="G307" s="137"/>
      <c r="H307"/>
      <c r="I307"/>
      <c r="J307"/>
      <c r="K307"/>
      <c r="L307"/>
      <c r="M307"/>
      <c r="N307"/>
    </row>
    <row r="308" spans="1:14">
      <c r="A308"/>
      <c r="B308"/>
      <c r="C308"/>
      <c r="D308" s="137"/>
      <c r="E308"/>
      <c r="F308"/>
      <c r="G308" s="137"/>
      <c r="H308"/>
      <c r="I308"/>
      <c r="J308"/>
      <c r="K308"/>
      <c r="L308"/>
      <c r="M308"/>
      <c r="N308"/>
    </row>
    <row r="309" spans="1:14">
      <c r="A309"/>
      <c r="B309"/>
      <c r="C309"/>
      <c r="D309" s="137"/>
      <c r="E309"/>
      <c r="F309"/>
      <c r="G309" s="137"/>
      <c r="H309"/>
      <c r="I309"/>
      <c r="J309"/>
      <c r="K309"/>
      <c r="L309"/>
      <c r="M309"/>
      <c r="N309"/>
    </row>
    <row r="310" spans="1:14">
      <c r="A310"/>
      <c r="B310"/>
      <c r="C310"/>
      <c r="D310" s="137"/>
      <c r="E310"/>
      <c r="F310"/>
      <c r="G310" s="137"/>
      <c r="H310"/>
      <c r="I310"/>
      <c r="J310"/>
      <c r="K310"/>
      <c r="L310"/>
      <c r="M310"/>
      <c r="N310"/>
    </row>
    <row r="311" spans="1:14">
      <c r="A311"/>
      <c r="B311"/>
      <c r="C311"/>
      <c r="D311" s="137"/>
      <c r="E311"/>
      <c r="F311"/>
      <c r="G311" s="137"/>
      <c r="H311"/>
      <c r="I311"/>
      <c r="J311"/>
      <c r="K311"/>
      <c r="L311"/>
      <c r="M311"/>
      <c r="N311"/>
    </row>
    <row r="312" spans="1:14">
      <c r="A312"/>
      <c r="B312"/>
      <c r="C312"/>
      <c r="D312" s="137"/>
      <c r="E312"/>
      <c r="F312"/>
      <c r="G312" s="137"/>
      <c r="H312"/>
      <c r="I312"/>
      <c r="J312"/>
      <c r="K312"/>
      <c r="L312"/>
      <c r="M312"/>
      <c r="N312"/>
    </row>
    <row r="313" spans="1:14">
      <c r="A313"/>
      <c r="B313"/>
      <c r="C313"/>
      <c r="D313" s="137"/>
      <c r="E313"/>
      <c r="F313"/>
      <c r="G313" s="137"/>
      <c r="H313"/>
      <c r="I313"/>
      <c r="J313"/>
      <c r="K313"/>
      <c r="L313"/>
      <c r="M313"/>
      <c r="N313"/>
    </row>
    <row r="314" spans="1:14">
      <c r="A314"/>
      <c r="B314"/>
      <c r="C314"/>
      <c r="D314" s="137"/>
      <c r="E314"/>
      <c r="F314"/>
      <c r="G314" s="137"/>
      <c r="H314"/>
      <c r="I314"/>
      <c r="J314"/>
      <c r="K314"/>
      <c r="L314"/>
      <c r="M314"/>
      <c r="N314"/>
    </row>
    <row r="315" spans="1:14">
      <c r="A315"/>
      <c r="B315"/>
      <c r="C315"/>
      <c r="D315" s="137"/>
      <c r="E315"/>
      <c r="F315"/>
      <c r="G315" s="137"/>
      <c r="H315"/>
      <c r="I315"/>
      <c r="J315"/>
      <c r="K315"/>
      <c r="L315"/>
      <c r="M315"/>
      <c r="N315"/>
    </row>
    <row r="316" spans="1:14">
      <c r="A316"/>
      <c r="B316"/>
      <c r="C316"/>
      <c r="D316" s="137"/>
      <c r="E316"/>
      <c r="F316"/>
      <c r="G316" s="137"/>
      <c r="H316"/>
      <c r="I316"/>
      <c r="J316"/>
      <c r="K316"/>
      <c r="L316"/>
      <c r="M316"/>
      <c r="N316"/>
    </row>
    <row r="317" spans="1:14">
      <c r="A317"/>
      <c r="B317"/>
      <c r="C317"/>
      <c r="D317" s="137"/>
      <c r="E317"/>
      <c r="F317"/>
      <c r="G317" s="137"/>
      <c r="H317"/>
      <c r="I317"/>
      <c r="J317"/>
      <c r="K317"/>
      <c r="L317"/>
      <c r="M317"/>
      <c r="N317"/>
    </row>
    <row r="318" spans="1:14">
      <c r="A318"/>
      <c r="B318"/>
      <c r="C318"/>
      <c r="D318" s="137"/>
      <c r="E318"/>
      <c r="F318"/>
      <c r="G318" s="137"/>
      <c r="H318"/>
      <c r="I318"/>
      <c r="J318"/>
      <c r="K318"/>
      <c r="L318"/>
      <c r="M318"/>
      <c r="N318"/>
    </row>
    <row r="319" spans="1:14">
      <c r="A319"/>
      <c r="B319"/>
      <c r="C319"/>
      <c r="D319" s="137"/>
      <c r="E319"/>
      <c r="F319"/>
      <c r="G319" s="137"/>
      <c r="H319"/>
      <c r="I319"/>
      <c r="J319"/>
      <c r="K319"/>
      <c r="L319"/>
      <c r="M319"/>
      <c r="N319"/>
    </row>
    <row r="320" spans="1:14">
      <c r="A320"/>
      <c r="B320"/>
      <c r="C320"/>
      <c r="D320" s="137"/>
      <c r="E320"/>
      <c r="F320"/>
      <c r="G320" s="137"/>
      <c r="H320"/>
      <c r="I320"/>
      <c r="J320"/>
      <c r="K320"/>
      <c r="L320"/>
      <c r="M320"/>
      <c r="N320"/>
    </row>
    <row r="321" spans="1:14">
      <c r="A321"/>
      <c r="B321"/>
      <c r="C321"/>
      <c r="D321" s="137"/>
      <c r="E321"/>
      <c r="F321"/>
      <c r="G321" s="137"/>
      <c r="H321"/>
      <c r="I321"/>
      <c r="J321"/>
      <c r="K321"/>
      <c r="L321"/>
      <c r="M321"/>
      <c r="N321"/>
    </row>
    <row r="322" spans="1:14">
      <c r="A322"/>
      <c r="B322"/>
      <c r="C322"/>
      <c r="D322" s="137"/>
      <c r="E322"/>
      <c r="F322"/>
      <c r="G322" s="137"/>
      <c r="H322"/>
      <c r="I322"/>
      <c r="J322"/>
      <c r="K322"/>
      <c r="L322"/>
      <c r="M322"/>
      <c r="N322"/>
    </row>
    <row r="323" spans="1:14">
      <c r="A323"/>
      <c r="B323"/>
      <c r="C323"/>
      <c r="D323" s="137"/>
      <c r="E323"/>
      <c r="F323"/>
      <c r="G323" s="137"/>
      <c r="H323"/>
      <c r="I323"/>
      <c r="J323"/>
      <c r="K323"/>
      <c r="L323"/>
      <c r="M323"/>
      <c r="N323"/>
    </row>
    <row r="324" spans="1:14">
      <c r="A324"/>
      <c r="B324"/>
      <c r="C324"/>
      <c r="D324" s="137"/>
      <c r="E324"/>
      <c r="F324"/>
      <c r="G324" s="137"/>
      <c r="H324"/>
      <c r="I324"/>
      <c r="J324"/>
      <c r="K324"/>
      <c r="L324"/>
      <c r="M324"/>
      <c r="N324"/>
    </row>
    <row r="325" spans="1:14">
      <c r="A325"/>
      <c r="B325"/>
      <c r="C325"/>
      <c r="D325" s="137"/>
      <c r="E325"/>
      <c r="F325"/>
      <c r="G325" s="137"/>
      <c r="H325"/>
      <c r="I325"/>
      <c r="J325"/>
      <c r="K325"/>
      <c r="L325"/>
      <c r="M325"/>
      <c r="N325"/>
    </row>
    <row r="326" spans="1:14">
      <c r="A326"/>
      <c r="B326"/>
      <c r="C326"/>
      <c r="D326" s="137"/>
      <c r="E326"/>
      <c r="F326"/>
      <c r="G326" s="137"/>
      <c r="H326"/>
      <c r="I326"/>
      <c r="J326"/>
      <c r="K326"/>
      <c r="L326"/>
      <c r="M326"/>
      <c r="N326"/>
    </row>
    <row r="327" spans="1:14">
      <c r="A327"/>
      <c r="B327"/>
      <c r="C327"/>
      <c r="D327" s="137"/>
      <c r="E327"/>
      <c r="F327"/>
      <c r="G327" s="137"/>
      <c r="H327"/>
      <c r="I327"/>
      <c r="J327"/>
      <c r="K327"/>
      <c r="L327"/>
      <c r="M327"/>
      <c r="N327"/>
    </row>
    <row r="328" spans="1:14">
      <c r="A328"/>
      <c r="B328"/>
      <c r="C328"/>
      <c r="D328" s="137"/>
      <c r="E328"/>
      <c r="F328"/>
      <c r="G328" s="137"/>
      <c r="H328"/>
      <c r="I328"/>
      <c r="J328"/>
      <c r="K328"/>
      <c r="L328"/>
      <c r="M328"/>
      <c r="N328"/>
    </row>
    <row r="329" spans="1:14">
      <c r="A329"/>
      <c r="B329"/>
      <c r="C329"/>
      <c r="D329" s="137"/>
      <c r="E329"/>
      <c r="F329"/>
      <c r="G329" s="137"/>
      <c r="H329"/>
      <c r="I329"/>
      <c r="J329"/>
      <c r="K329"/>
      <c r="L329"/>
      <c r="M329"/>
      <c r="N329"/>
    </row>
    <row r="330" spans="1:14">
      <c r="A330"/>
      <c r="B330"/>
      <c r="C330"/>
      <c r="D330" s="137"/>
      <c r="E330"/>
      <c r="F330"/>
      <c r="G330" s="137"/>
      <c r="H330"/>
      <c r="I330"/>
      <c r="J330"/>
      <c r="K330"/>
      <c r="L330"/>
      <c r="M330"/>
      <c r="N330"/>
    </row>
    <row r="331" spans="1:14">
      <c r="A331"/>
      <c r="B331"/>
      <c r="C331"/>
      <c r="D331" s="137"/>
      <c r="E331"/>
      <c r="F331"/>
      <c r="G331" s="137"/>
      <c r="H331"/>
      <c r="I331"/>
      <c r="J331"/>
      <c r="K331"/>
      <c r="L331"/>
      <c r="M331"/>
      <c r="N331"/>
    </row>
    <row r="332" spans="1:14">
      <c r="A332"/>
      <c r="B332"/>
      <c r="C332"/>
      <c r="D332" s="137"/>
      <c r="E332"/>
      <c r="F332"/>
      <c r="G332" s="137"/>
      <c r="H332"/>
      <c r="I332"/>
      <c r="J332"/>
      <c r="K332"/>
      <c r="L332"/>
      <c r="M332"/>
      <c r="N332"/>
    </row>
    <row r="333" spans="1:14">
      <c r="A333"/>
      <c r="B333"/>
      <c r="C333"/>
      <c r="D333" s="137"/>
      <c r="E333"/>
      <c r="F333"/>
      <c r="G333" s="137"/>
      <c r="H333"/>
      <c r="I333"/>
      <c r="J333"/>
      <c r="K333"/>
      <c r="L333"/>
      <c r="M333"/>
      <c r="N333"/>
    </row>
    <row r="334" spans="1:14">
      <c r="A334"/>
      <c r="B334"/>
      <c r="C334"/>
      <c r="D334" s="137"/>
      <c r="E334"/>
      <c r="F334"/>
      <c r="G334" s="137"/>
      <c r="H334"/>
      <c r="I334"/>
      <c r="J334"/>
      <c r="K334"/>
      <c r="L334"/>
      <c r="M334"/>
      <c r="N334"/>
    </row>
    <row r="335" spans="1:14">
      <c r="A335"/>
      <c r="B335"/>
      <c r="C335"/>
      <c r="D335" s="137"/>
      <c r="E335"/>
      <c r="F335"/>
      <c r="G335" s="137"/>
      <c r="H335"/>
      <c r="I335"/>
      <c r="J335"/>
      <c r="K335"/>
      <c r="L335"/>
      <c r="M335"/>
      <c r="N335"/>
    </row>
    <row r="336" spans="1:14">
      <c r="A336"/>
      <c r="B336"/>
      <c r="C336"/>
      <c r="D336" s="137"/>
      <c r="E336"/>
      <c r="F336"/>
      <c r="G336" s="137"/>
      <c r="H336"/>
      <c r="I336"/>
      <c r="J336"/>
      <c r="K336"/>
      <c r="L336"/>
      <c r="M336"/>
      <c r="N336"/>
    </row>
    <row r="337" spans="1:14">
      <c r="A337"/>
      <c r="B337"/>
      <c r="C337"/>
      <c r="D337" s="137"/>
      <c r="E337"/>
      <c r="F337"/>
      <c r="G337" s="137"/>
      <c r="H337"/>
      <c r="I337"/>
      <c r="J337"/>
      <c r="K337"/>
      <c r="L337"/>
      <c r="M337"/>
      <c r="N337"/>
    </row>
    <row r="338" spans="1:14">
      <c r="A338"/>
      <c r="B338"/>
      <c r="C338"/>
      <c r="D338" s="137"/>
      <c r="E338"/>
      <c r="F338"/>
      <c r="G338" s="137"/>
      <c r="H338"/>
      <c r="I338"/>
      <c r="J338"/>
      <c r="K338"/>
      <c r="L338"/>
      <c r="M338"/>
      <c r="N338"/>
    </row>
    <row r="339" spans="1:14">
      <c r="A339"/>
      <c r="B339"/>
      <c r="C339"/>
      <c r="D339" s="137"/>
      <c r="E339"/>
      <c r="F339"/>
      <c r="G339" s="137"/>
      <c r="H339"/>
      <c r="I339"/>
      <c r="J339"/>
      <c r="K339"/>
      <c r="L339"/>
      <c r="M339"/>
      <c r="N339"/>
    </row>
    <row r="340" spans="1:14">
      <c r="A340"/>
      <c r="B340"/>
      <c r="C340"/>
      <c r="D340" s="137"/>
      <c r="E340"/>
      <c r="F340"/>
      <c r="G340" s="137"/>
      <c r="H340"/>
      <c r="I340"/>
      <c r="J340"/>
      <c r="K340"/>
      <c r="L340"/>
      <c r="M340"/>
      <c r="N340"/>
    </row>
    <row r="341" spans="1:14">
      <c r="A341"/>
      <c r="B341"/>
      <c r="C341"/>
      <c r="D341" s="137"/>
      <c r="E341"/>
      <c r="F341"/>
      <c r="G341" s="137"/>
      <c r="H341"/>
      <c r="I341"/>
      <c r="J341"/>
      <c r="K341"/>
      <c r="L341"/>
      <c r="M341"/>
      <c r="N341"/>
    </row>
    <row r="342" spans="1:14">
      <c r="A342"/>
      <c r="B342"/>
      <c r="C342"/>
      <c r="D342" s="137"/>
      <c r="E342"/>
      <c r="F342"/>
      <c r="G342" s="137"/>
      <c r="H342"/>
      <c r="I342"/>
      <c r="J342"/>
      <c r="K342"/>
      <c r="L342"/>
      <c r="M342"/>
      <c r="N342"/>
    </row>
    <row r="343" spans="1:14">
      <c r="A343"/>
      <c r="B343"/>
      <c r="C343"/>
      <c r="D343" s="137"/>
      <c r="E343"/>
      <c r="F343"/>
      <c r="G343" s="137"/>
      <c r="H343"/>
      <c r="I343"/>
      <c r="J343"/>
      <c r="K343"/>
      <c r="L343"/>
      <c r="M343"/>
      <c r="N343"/>
    </row>
    <row r="344" spans="1:14">
      <c r="A344"/>
      <c r="B344"/>
      <c r="C344"/>
      <c r="D344" s="137"/>
      <c r="E344"/>
      <c r="F344"/>
      <c r="G344" s="137"/>
      <c r="H344"/>
      <c r="I344"/>
      <c r="J344"/>
      <c r="K344"/>
      <c r="L344"/>
      <c r="M344"/>
      <c r="N344"/>
    </row>
    <row r="345" spans="1:14">
      <c r="A345"/>
      <c r="B345"/>
      <c r="C345"/>
      <c r="D345" s="137"/>
      <c r="E345"/>
      <c r="F345"/>
      <c r="G345" s="137"/>
      <c r="H345"/>
      <c r="I345"/>
      <c r="J345"/>
      <c r="K345"/>
      <c r="L345"/>
      <c r="M345"/>
      <c r="N345"/>
    </row>
    <row r="346" spans="1:14">
      <c r="A346"/>
      <c r="B346"/>
      <c r="C346"/>
      <c r="D346" s="137"/>
      <c r="E346"/>
      <c r="F346"/>
      <c r="G346" s="137"/>
      <c r="H346"/>
      <c r="I346"/>
      <c r="J346"/>
      <c r="K346"/>
      <c r="L346"/>
      <c r="M346"/>
      <c r="N346"/>
    </row>
    <row r="347" spans="1:14">
      <c r="A347"/>
      <c r="B347"/>
      <c r="C347"/>
      <c r="D347" s="137"/>
      <c r="E347"/>
      <c r="F347"/>
      <c r="G347" s="137"/>
      <c r="H347"/>
      <c r="I347"/>
      <c r="J347"/>
      <c r="K347"/>
      <c r="L347"/>
      <c r="M347"/>
      <c r="N347"/>
    </row>
    <row r="348" spans="1:14">
      <c r="A348"/>
      <c r="B348"/>
      <c r="C348"/>
      <c r="D348" s="137"/>
      <c r="E348"/>
      <c r="F348"/>
      <c r="G348" s="137"/>
      <c r="H348"/>
      <c r="I348"/>
      <c r="J348"/>
      <c r="K348"/>
      <c r="L348"/>
      <c r="M348"/>
      <c r="N348"/>
    </row>
    <row r="349" spans="1:14">
      <c r="A349"/>
      <c r="B349"/>
      <c r="C349"/>
      <c r="D349" s="137"/>
      <c r="E349"/>
      <c r="F349"/>
      <c r="G349" s="137"/>
      <c r="H349"/>
      <c r="I349"/>
      <c r="J349"/>
      <c r="K349"/>
      <c r="L349"/>
      <c r="M349"/>
      <c r="N349"/>
    </row>
    <row r="350" spans="1:14">
      <c r="A350"/>
      <c r="B350"/>
      <c r="C350"/>
      <c r="D350" s="137"/>
      <c r="E350"/>
      <c r="F350"/>
      <c r="G350" s="137"/>
      <c r="H350"/>
      <c r="I350"/>
      <c r="J350"/>
      <c r="K350"/>
      <c r="L350"/>
      <c r="M350"/>
      <c r="N350"/>
    </row>
    <row r="351" spans="1:14">
      <c r="A351"/>
      <c r="B351"/>
      <c r="C351"/>
      <c r="D351" s="137"/>
      <c r="E351"/>
      <c r="F351"/>
      <c r="G351" s="137"/>
      <c r="H351"/>
      <c r="I351"/>
      <c r="J351"/>
      <c r="K351"/>
      <c r="L351"/>
      <c r="M351"/>
      <c r="N351"/>
    </row>
    <row r="352" spans="1:14">
      <c r="A352"/>
      <c r="B352"/>
      <c r="C352"/>
      <c r="D352" s="137"/>
      <c r="E352"/>
      <c r="F352"/>
      <c r="G352" s="137"/>
      <c r="H352"/>
      <c r="I352"/>
      <c r="J352"/>
      <c r="K352"/>
      <c r="L352"/>
      <c r="M352"/>
      <c r="N352"/>
    </row>
    <row r="353" spans="1:14">
      <c r="A353"/>
      <c r="B353"/>
      <c r="C353"/>
      <c r="D353" s="137"/>
      <c r="E353"/>
      <c r="F353"/>
      <c r="G353" s="137"/>
      <c r="H353"/>
      <c r="I353"/>
      <c r="J353"/>
      <c r="K353"/>
      <c r="L353"/>
      <c r="M353"/>
      <c r="N353"/>
    </row>
    <row r="354" spans="1:14">
      <c r="A354"/>
      <c r="B354"/>
      <c r="C354"/>
      <c r="D354" s="137"/>
      <c r="E354"/>
      <c r="F354"/>
      <c r="G354" s="137"/>
      <c r="H354"/>
      <c r="I354"/>
      <c r="J354"/>
      <c r="K354"/>
      <c r="L354"/>
      <c r="M354"/>
      <c r="N354"/>
    </row>
    <row r="355" spans="1:14">
      <c r="A355"/>
      <c r="B355"/>
      <c r="C355"/>
      <c r="D355" s="137"/>
      <c r="E355"/>
      <c r="F355"/>
      <c r="G355" s="137"/>
      <c r="H355"/>
      <c r="I355"/>
      <c r="J355"/>
      <c r="K355"/>
      <c r="L355"/>
      <c r="M355"/>
      <c r="N355"/>
    </row>
    <row r="356" spans="1:14">
      <c r="A356"/>
      <c r="B356"/>
      <c r="C356"/>
      <c r="D356" s="137"/>
      <c r="E356"/>
      <c r="F356"/>
      <c r="G356" s="137"/>
      <c r="H356"/>
      <c r="I356"/>
      <c r="J356"/>
      <c r="K356"/>
      <c r="L356"/>
      <c r="M356"/>
      <c r="N356"/>
    </row>
    <row r="357" spans="1:14">
      <c r="A357"/>
      <c r="B357"/>
      <c r="C357"/>
      <c r="D357" s="137"/>
      <c r="E357"/>
      <c r="F357"/>
      <c r="G357" s="137"/>
      <c r="H357"/>
      <c r="I357"/>
      <c r="J357"/>
      <c r="K357"/>
      <c r="L357"/>
      <c r="M357"/>
      <c r="N357"/>
    </row>
    <row r="358" spans="1:14">
      <c r="A358"/>
      <c r="B358"/>
      <c r="C358"/>
      <c r="D358" s="137"/>
      <c r="E358"/>
      <c r="F358"/>
      <c r="G358" s="137"/>
      <c r="H358"/>
      <c r="I358"/>
      <c r="J358"/>
      <c r="K358"/>
      <c r="L358"/>
      <c r="M358"/>
      <c r="N358"/>
    </row>
    <row r="359" spans="1:14">
      <c r="A359"/>
      <c r="B359"/>
      <c r="C359"/>
      <c r="D359" s="137"/>
      <c r="E359"/>
      <c r="F359"/>
      <c r="G359" s="137"/>
      <c r="H359"/>
      <c r="I359"/>
      <c r="J359"/>
      <c r="K359"/>
      <c r="L359"/>
      <c r="M359"/>
      <c r="N359"/>
    </row>
    <row r="360" spans="1:14">
      <c r="A360"/>
      <c r="B360"/>
      <c r="C360"/>
      <c r="D360" s="137"/>
      <c r="E360"/>
      <c r="F360"/>
      <c r="G360" s="137"/>
      <c r="H360"/>
      <c r="I360"/>
      <c r="J360"/>
      <c r="K360"/>
      <c r="L360"/>
      <c r="M360"/>
      <c r="N360"/>
    </row>
    <row r="361" spans="1:14">
      <c r="A361"/>
      <c r="B361"/>
      <c r="C361"/>
      <c r="D361" s="137"/>
      <c r="E361"/>
      <c r="F361"/>
      <c r="G361" s="137"/>
      <c r="H361"/>
      <c r="I361"/>
      <c r="J361"/>
      <c r="K361"/>
      <c r="L361"/>
      <c r="M361"/>
      <c r="N361"/>
    </row>
    <row r="362" spans="1:14">
      <c r="A362"/>
      <c r="B362"/>
      <c r="C362"/>
      <c r="D362" s="137"/>
      <c r="E362"/>
      <c r="F362"/>
      <c r="G362" s="137"/>
      <c r="H362"/>
      <c r="I362"/>
      <c r="J362"/>
      <c r="K362"/>
      <c r="L362"/>
      <c r="M362"/>
      <c r="N362"/>
    </row>
    <row r="363" spans="1:14">
      <c r="A363"/>
      <c r="B363"/>
      <c r="C363"/>
      <c r="D363" s="137"/>
      <c r="E363"/>
      <c r="F363"/>
      <c r="G363" s="137"/>
      <c r="H363"/>
      <c r="I363"/>
      <c r="J363"/>
      <c r="K363"/>
      <c r="L363"/>
      <c r="M363"/>
      <c r="N363"/>
    </row>
    <row r="364" spans="1:14">
      <c r="A364"/>
      <c r="B364"/>
      <c r="C364"/>
      <c r="D364" s="137"/>
      <c r="E364"/>
      <c r="F364"/>
      <c r="G364" s="137"/>
      <c r="H364"/>
      <c r="I364"/>
      <c r="J364"/>
      <c r="K364"/>
      <c r="L364"/>
      <c r="M364"/>
      <c r="N364"/>
    </row>
    <row r="365" spans="1:14">
      <c r="A365"/>
      <c r="B365"/>
      <c r="C365"/>
      <c r="D365" s="137"/>
      <c r="E365"/>
      <c r="F365"/>
      <c r="G365" s="137"/>
      <c r="H365"/>
      <c r="I365"/>
      <c r="J365"/>
      <c r="K365"/>
      <c r="L365"/>
      <c r="M365"/>
      <c r="N365"/>
    </row>
    <row r="366" spans="1:14">
      <c r="A366"/>
      <c r="B366"/>
      <c r="C366"/>
      <c r="D366" s="137"/>
      <c r="E366"/>
      <c r="F366"/>
      <c r="G366" s="137"/>
      <c r="H366"/>
      <c r="I366"/>
      <c r="J366"/>
      <c r="K366"/>
      <c r="L366"/>
      <c r="M366"/>
      <c r="N366"/>
    </row>
    <row r="367" spans="1:14">
      <c r="A367"/>
      <c r="B367"/>
      <c r="C367"/>
      <c r="D367" s="137"/>
      <c r="E367"/>
      <c r="F367"/>
      <c r="G367" s="137"/>
      <c r="H367"/>
      <c r="I367"/>
      <c r="J367"/>
      <c r="K367"/>
      <c r="L367"/>
      <c r="M367"/>
      <c r="N367"/>
    </row>
    <row r="368" spans="1:14">
      <c r="A368"/>
      <c r="B368"/>
      <c r="C368"/>
      <c r="D368" s="137"/>
      <c r="E368"/>
      <c r="F368"/>
      <c r="G368" s="137"/>
      <c r="H368"/>
      <c r="I368"/>
      <c r="J368"/>
      <c r="K368"/>
      <c r="L368"/>
      <c r="M368"/>
      <c r="N368"/>
    </row>
    <row r="369" spans="1:14">
      <c r="A369"/>
      <c r="B369"/>
      <c r="C369"/>
      <c r="D369" s="137"/>
      <c r="E369"/>
      <c r="F369"/>
      <c r="G369" s="137"/>
      <c r="H369"/>
      <c r="I369"/>
      <c r="J369"/>
      <c r="K369"/>
      <c r="L369"/>
      <c r="M369"/>
      <c r="N369"/>
    </row>
    <row r="370" spans="1:14">
      <c r="A370"/>
      <c r="B370"/>
      <c r="C370"/>
      <c r="D370" s="137"/>
      <c r="E370"/>
      <c r="F370"/>
      <c r="G370" s="137"/>
      <c r="H370"/>
      <c r="I370"/>
      <c r="J370"/>
      <c r="K370"/>
      <c r="L370"/>
      <c r="M370"/>
      <c r="N370"/>
    </row>
    <row r="371" spans="1:14">
      <c r="A371"/>
      <c r="B371"/>
      <c r="C371"/>
      <c r="D371" s="137"/>
      <c r="E371"/>
      <c r="F371"/>
      <c r="G371" s="137"/>
      <c r="H371"/>
      <c r="I371"/>
      <c r="J371"/>
      <c r="K371"/>
      <c r="L371"/>
      <c r="M371"/>
      <c r="N371"/>
    </row>
    <row r="372" spans="1:14">
      <c r="A372"/>
      <c r="B372"/>
      <c r="C372"/>
      <c r="D372" s="137"/>
      <c r="E372"/>
      <c r="F372"/>
      <c r="G372" s="137"/>
      <c r="H372"/>
      <c r="I372"/>
      <c r="J372"/>
      <c r="K372"/>
      <c r="L372"/>
      <c r="M372"/>
      <c r="N372"/>
    </row>
    <row r="373" spans="1:14">
      <c r="A373"/>
      <c r="B373"/>
      <c r="C373"/>
      <c r="D373" s="137"/>
      <c r="E373"/>
      <c r="F373"/>
      <c r="G373" s="137"/>
      <c r="H373"/>
      <c r="I373"/>
      <c r="J373"/>
      <c r="K373"/>
      <c r="L373"/>
      <c r="M373"/>
      <c r="N373"/>
    </row>
    <row r="374" spans="1:14">
      <c r="A374"/>
      <c r="B374"/>
      <c r="C374"/>
      <c r="D374" s="137"/>
      <c r="E374"/>
      <c r="F374"/>
      <c r="G374" s="137"/>
      <c r="H374"/>
      <c r="I374"/>
      <c r="J374"/>
      <c r="K374"/>
      <c r="L374"/>
      <c r="M374"/>
      <c r="N374"/>
    </row>
    <row r="375" spans="1:14">
      <c r="A375"/>
      <c r="B375"/>
      <c r="C375"/>
      <c r="D375" s="137"/>
      <c r="E375"/>
      <c r="F375"/>
      <c r="G375" s="137"/>
      <c r="H375"/>
      <c r="I375"/>
      <c r="J375"/>
      <c r="K375"/>
      <c r="L375"/>
      <c r="M375"/>
      <c r="N375"/>
    </row>
    <row r="376" spans="1:14">
      <c r="A376"/>
      <c r="B376"/>
      <c r="C376"/>
      <c r="D376" s="137"/>
      <c r="E376"/>
      <c r="F376"/>
      <c r="G376" s="137"/>
      <c r="H376"/>
      <c r="I376"/>
      <c r="J376"/>
      <c r="K376"/>
      <c r="L376"/>
      <c r="M376"/>
      <c r="N376"/>
    </row>
    <row r="377" spans="1:14">
      <c r="A377"/>
      <c r="B377"/>
      <c r="C377"/>
      <c r="D377" s="137"/>
      <c r="E377"/>
      <c r="F377"/>
      <c r="G377" s="137"/>
      <c r="H377"/>
      <c r="I377"/>
      <c r="J377"/>
      <c r="K377"/>
      <c r="L377"/>
      <c r="M377"/>
      <c r="N377"/>
    </row>
    <row r="378" spans="1:14">
      <c r="A378"/>
      <c r="B378"/>
      <c r="C378"/>
      <c r="D378" s="137"/>
      <c r="E378"/>
      <c r="F378"/>
      <c r="G378" s="137"/>
      <c r="H378"/>
      <c r="I378"/>
      <c r="J378"/>
      <c r="K378"/>
      <c r="L378"/>
      <c r="M378"/>
      <c r="N378"/>
    </row>
    <row r="379" spans="1:14">
      <c r="A379"/>
      <c r="B379"/>
      <c r="C379"/>
      <c r="D379" s="137"/>
      <c r="E379"/>
      <c r="F379"/>
      <c r="G379" s="137"/>
      <c r="H379"/>
      <c r="I379"/>
      <c r="J379"/>
      <c r="K379"/>
      <c r="L379"/>
      <c r="M379"/>
      <c r="N379"/>
    </row>
    <row r="380" spans="1:14">
      <c r="A380"/>
      <c r="B380"/>
      <c r="C380"/>
      <c r="D380" s="137"/>
      <c r="E380"/>
      <c r="F380"/>
      <c r="G380" s="137"/>
      <c r="H380"/>
      <c r="I380"/>
      <c r="J380"/>
      <c r="K380"/>
      <c r="L380"/>
      <c r="M380"/>
      <c r="N380"/>
    </row>
    <row r="381" spans="1:14">
      <c r="A381"/>
      <c r="B381"/>
      <c r="C381"/>
      <c r="D381" s="137"/>
      <c r="E381"/>
      <c r="F381"/>
      <c r="G381" s="137"/>
      <c r="H381"/>
      <c r="I381"/>
      <c r="J381"/>
      <c r="K381"/>
      <c r="L381"/>
      <c r="M381"/>
      <c r="N381"/>
    </row>
    <row r="382" spans="1:14">
      <c r="A382"/>
      <c r="B382"/>
      <c r="C382"/>
      <c r="D382" s="137"/>
      <c r="E382"/>
      <c r="F382"/>
      <c r="G382" s="137"/>
      <c r="H382"/>
      <c r="I382"/>
      <c r="J382"/>
      <c r="K382"/>
      <c r="L382"/>
      <c r="M382"/>
      <c r="N382"/>
    </row>
  </sheetData>
  <mergeCells count="2">
    <mergeCell ref="K2:M2"/>
    <mergeCell ref="H2:J2"/>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NEW DATA</vt:lpstr>
      <vt:lpstr>1415 Comparison MANUAL</vt:lpstr>
      <vt:lpstr>Summary Pivots</vt:lpstr>
      <vt:lpstr>New Pivot by Category FY 1516</vt:lpstr>
      <vt:lpstr>NEW Pivot by Unit FY 1516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IITS</dc:creator>
  <cp:lastModifiedBy>Pat Stall</cp:lastModifiedBy>
  <cp:lastPrinted>2015-01-30T04:16:49Z</cp:lastPrinted>
  <dcterms:created xsi:type="dcterms:W3CDTF">2012-09-17T22:47:26Z</dcterms:created>
  <dcterms:modified xsi:type="dcterms:W3CDTF">2015-01-30T23:27:45Z</dcterms:modified>
</cp:coreProperties>
</file>