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0" yWindow="0" windowWidth="25600" windowHeight="149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F19" i="1"/>
  <c r="E17" i="1"/>
  <c r="E19" i="1"/>
  <c r="D17" i="1"/>
  <c r="D19" i="1"/>
  <c r="C17" i="1"/>
  <c r="C19" i="1"/>
  <c r="B17" i="1"/>
  <c r="B19" i="1"/>
</calcChain>
</file>

<file path=xl/sharedStrings.xml><?xml version="1.0" encoding="utf-8"?>
<sst xmlns="http://schemas.openxmlformats.org/spreadsheetml/2006/main" count="44" uniqueCount="40">
  <si>
    <t>Yr 1</t>
  </si>
  <si>
    <t>Yr 2</t>
  </si>
  <si>
    <t>Yr 3</t>
  </si>
  <si>
    <t>Y 4</t>
  </si>
  <si>
    <t>Yr 5</t>
  </si>
  <si>
    <t>FY</t>
  </si>
  <si>
    <t>SOPH</t>
  </si>
  <si>
    <t>JUNIOR</t>
  </si>
  <si>
    <t>SENIOR</t>
  </si>
  <si>
    <t>TOTAL</t>
  </si>
  <si>
    <t>Planning Assumptions</t>
  </si>
  <si>
    <t>1. 10% attrition from FY to SOPH</t>
  </si>
  <si>
    <t>2. 5% attrition from SOPH to JUNIOR</t>
  </si>
  <si>
    <t>3. By Yr 5, program at steady state</t>
  </si>
  <si>
    <t>Yr 4</t>
  </si>
  <si>
    <t>Personnel</t>
  </si>
  <si>
    <t>TT Faculty</t>
  </si>
  <si>
    <t>Lecturers</t>
  </si>
  <si>
    <t>Staff</t>
  </si>
  <si>
    <t>Space</t>
  </si>
  <si>
    <t>Construction</t>
  </si>
  <si>
    <t>Renovation</t>
  </si>
  <si>
    <t>Library Resources</t>
  </si>
  <si>
    <t>Acquisition</t>
  </si>
  <si>
    <t>Subscription</t>
  </si>
  <si>
    <t>Equipment/Materials</t>
  </si>
  <si>
    <t>Planning Assumptions:</t>
  </si>
  <si>
    <t>1. Starting Faculty Costs = $68,000  (salary) + 41% benefits</t>
  </si>
  <si>
    <t>2. Average Lecturer Costs = $1777/wtu + 41% benefits if time base at .4</t>
  </si>
  <si>
    <t>3. Staff Costs = salary + 41% benefits</t>
  </si>
  <si>
    <t>Durable</t>
  </si>
  <si>
    <t>Expendable</t>
  </si>
  <si>
    <t>Program Cost</t>
  </si>
  <si>
    <t>4. Salary costs do not include pay increases. Use increase information if availab.e</t>
  </si>
  <si>
    <t>Revenue to AA</t>
  </si>
  <si>
    <t>FTES</t>
  </si>
  <si>
    <t>5. Academic Affairs will receive approx. $4,000 per FTES</t>
  </si>
  <si>
    <t>4. FTES assumes average unit load of 13 units undergrad.</t>
  </si>
  <si>
    <t>A.  ANTICIPATED COST PROJECTIONS FOR NEW STATES SUPPORT PROGRAMS</t>
  </si>
  <si>
    <t>B. ANTICIPATED REVENUES FOR NEW STATE SUPPORT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</si>
</sst>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6" fontId="0" fillId="0" borderId="0" xfId="0" applyNumberFormat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6" fontId="0" fillId="0" borderId="1" xfId="0" applyNumberFormat="1" applyBorder="1"/>
    <xf numFmtId="8" fontId="0" fillId="0" borderId="1" xfId="0" applyNumberFormat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workbookViewId="0">
      <selection activeCell="A2" sqref="A2"/>
    </sheetView>
  </sheetViews>
  <sheetFormatPr baseColWidth="10" defaultColWidth="8.83203125" defaultRowHeight="14" x14ac:dyDescent="0"/>
  <cols>
    <col min="1" max="1" width="15.5" customWidth="1"/>
  </cols>
  <sheetData>
    <row r="2" spans="1:6">
      <c r="A2" s="2" t="s">
        <v>39</v>
      </c>
      <c r="B2" s="2"/>
      <c r="C2" s="2"/>
    </row>
    <row r="4" spans="1:6">
      <c r="B4" t="s">
        <v>0</v>
      </c>
      <c r="C4" t="s">
        <v>1</v>
      </c>
      <c r="D4" t="s">
        <v>2</v>
      </c>
      <c r="E4" t="s">
        <v>3</v>
      </c>
      <c r="F4" t="s">
        <v>4</v>
      </c>
    </row>
    <row r="7" spans="1:6">
      <c r="A7" t="s">
        <v>5</v>
      </c>
      <c r="B7">
        <v>20</v>
      </c>
      <c r="C7">
        <v>20</v>
      </c>
      <c r="D7">
        <v>25</v>
      </c>
      <c r="E7">
        <v>25</v>
      </c>
      <c r="F7">
        <v>25</v>
      </c>
    </row>
    <row r="9" spans="1:6">
      <c r="A9" t="s">
        <v>6</v>
      </c>
      <c r="B9">
        <v>0</v>
      </c>
      <c r="C9">
        <v>18</v>
      </c>
      <c r="D9">
        <v>18</v>
      </c>
      <c r="E9">
        <v>22</v>
      </c>
      <c r="F9">
        <v>22</v>
      </c>
    </row>
    <row r="11" spans="1:6">
      <c r="A11" t="s">
        <v>7</v>
      </c>
      <c r="B11">
        <v>10</v>
      </c>
      <c r="C11">
        <v>15</v>
      </c>
      <c r="D11">
        <v>32</v>
      </c>
      <c r="E11">
        <v>32</v>
      </c>
      <c r="F11">
        <v>35</v>
      </c>
    </row>
    <row r="13" spans="1:6">
      <c r="A13" t="s">
        <v>8</v>
      </c>
      <c r="B13">
        <v>0</v>
      </c>
      <c r="C13">
        <v>10</v>
      </c>
      <c r="D13">
        <v>15</v>
      </c>
      <c r="E13">
        <v>32</v>
      </c>
      <c r="F13">
        <v>32</v>
      </c>
    </row>
    <row r="15" spans="1:6">
      <c r="A15" t="s">
        <v>9</v>
      </c>
      <c r="B15">
        <v>30</v>
      </c>
      <c r="C15">
        <v>63</v>
      </c>
      <c r="D15">
        <v>90</v>
      </c>
      <c r="E15">
        <v>111</v>
      </c>
      <c r="F15">
        <v>114</v>
      </c>
    </row>
    <row r="17" spans="1:6">
      <c r="A17" t="s">
        <v>35</v>
      </c>
      <c r="B17" s="7">
        <f>B15*(13/15)</f>
        <v>26</v>
      </c>
      <c r="C17" s="7">
        <f t="shared" ref="C17:F17" si="0">C15*(13/15)</f>
        <v>54.6</v>
      </c>
      <c r="D17" s="7">
        <f t="shared" si="0"/>
        <v>78</v>
      </c>
      <c r="E17" s="7">
        <f t="shared" si="0"/>
        <v>96.2</v>
      </c>
      <c r="F17" s="7">
        <f t="shared" si="0"/>
        <v>98.8</v>
      </c>
    </row>
    <row r="19" spans="1:6">
      <c r="A19" t="s">
        <v>34</v>
      </c>
      <c r="B19" s="1">
        <f>4000*B17</f>
        <v>104000</v>
      </c>
      <c r="C19" s="1">
        <f t="shared" ref="C19:F19" si="1">4000*C17</f>
        <v>218400</v>
      </c>
      <c r="D19" s="1">
        <f t="shared" si="1"/>
        <v>312000</v>
      </c>
      <c r="E19" s="1">
        <f t="shared" si="1"/>
        <v>384800</v>
      </c>
      <c r="F19" s="1">
        <f t="shared" si="1"/>
        <v>395200</v>
      </c>
    </row>
    <row r="22" spans="1:6">
      <c r="A22" t="s">
        <v>10</v>
      </c>
    </row>
    <row r="23" spans="1:6">
      <c r="B23" t="s">
        <v>11</v>
      </c>
    </row>
    <row r="24" spans="1:6">
      <c r="B24" t="s">
        <v>12</v>
      </c>
    </row>
    <row r="25" spans="1:6">
      <c r="B25" t="s">
        <v>13</v>
      </c>
    </row>
    <row r="26" spans="1:6">
      <c r="B26" t="s">
        <v>37</v>
      </c>
    </row>
    <row r="27" spans="1:6">
      <c r="B27" t="s">
        <v>36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A2" sqref="A2"/>
    </sheetView>
  </sheetViews>
  <sheetFormatPr baseColWidth="10" defaultColWidth="8.83203125" defaultRowHeight="14" x14ac:dyDescent="0"/>
  <cols>
    <col min="6" max="6" width="11.5" bestFit="1" customWidth="1"/>
  </cols>
  <sheetData>
    <row r="1" spans="1:1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4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3"/>
      <c r="B3" s="3"/>
      <c r="C3" s="3"/>
      <c r="D3" s="3" t="s">
        <v>0</v>
      </c>
      <c r="E3" s="3"/>
      <c r="F3" s="3" t="s">
        <v>1</v>
      </c>
      <c r="G3" s="3"/>
      <c r="H3" s="3" t="s">
        <v>2</v>
      </c>
      <c r="I3" s="3"/>
      <c r="J3" s="3" t="s">
        <v>14</v>
      </c>
      <c r="K3" s="3"/>
      <c r="L3" s="3" t="s">
        <v>4</v>
      </c>
    </row>
    <row r="4" spans="1: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A5" s="4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3" t="s">
        <v>16</v>
      </c>
      <c r="B6" s="3"/>
      <c r="C6" s="3">
        <v>1</v>
      </c>
      <c r="D6" s="5">
        <v>95880</v>
      </c>
      <c r="E6" s="3">
        <v>2</v>
      </c>
      <c r="F6" s="5">
        <v>191760</v>
      </c>
      <c r="G6" s="3">
        <v>2</v>
      </c>
      <c r="H6" s="5">
        <v>191760</v>
      </c>
      <c r="I6" s="3">
        <v>3</v>
      </c>
      <c r="J6" s="5">
        <v>287640</v>
      </c>
      <c r="K6" s="3">
        <v>3</v>
      </c>
      <c r="L6" s="5">
        <v>287640</v>
      </c>
    </row>
    <row r="7" spans="1:12">
      <c r="A7" s="3" t="s">
        <v>17</v>
      </c>
      <c r="B7" s="3"/>
      <c r="C7" s="3">
        <v>0.5</v>
      </c>
      <c r="D7" s="5">
        <v>37584</v>
      </c>
      <c r="E7" s="3">
        <v>0.5</v>
      </c>
      <c r="F7" s="5">
        <v>37584</v>
      </c>
      <c r="G7" s="3">
        <v>1</v>
      </c>
      <c r="H7" s="5">
        <v>75167</v>
      </c>
      <c r="I7" s="3">
        <v>0.3</v>
      </c>
      <c r="J7" s="5">
        <v>15993</v>
      </c>
      <c r="K7" s="3">
        <v>0.5</v>
      </c>
      <c r="L7" s="5">
        <v>37584</v>
      </c>
    </row>
    <row r="8" spans="1:12">
      <c r="A8" s="3" t="s">
        <v>18</v>
      </c>
      <c r="B8" s="3"/>
      <c r="C8" s="3">
        <v>1</v>
      </c>
      <c r="D8" s="5">
        <v>49350</v>
      </c>
      <c r="E8" s="3">
        <v>1</v>
      </c>
      <c r="F8" s="5">
        <v>49350</v>
      </c>
      <c r="G8" s="3">
        <v>1</v>
      </c>
      <c r="H8" s="5">
        <v>49350</v>
      </c>
      <c r="I8" s="3">
        <v>1</v>
      </c>
      <c r="J8" s="5">
        <v>49350</v>
      </c>
      <c r="K8" s="3">
        <v>1</v>
      </c>
      <c r="L8" s="5">
        <v>49350</v>
      </c>
    </row>
    <row r="9" spans="1:1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>
      <c r="A10" s="4" t="s">
        <v>19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>
      <c r="A11" s="3" t="s">
        <v>20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>
      <c r="A12" s="3" t="s">
        <v>21</v>
      </c>
      <c r="B12" s="3"/>
      <c r="C12" s="3"/>
      <c r="D12" s="5">
        <v>29000</v>
      </c>
      <c r="E12" s="3"/>
      <c r="F12" s="3"/>
      <c r="G12" s="3"/>
      <c r="H12" s="3"/>
      <c r="I12" s="3"/>
      <c r="J12" s="5">
        <v>8000</v>
      </c>
      <c r="K12" s="3"/>
      <c r="L12" s="3"/>
    </row>
    <row r="13" spans="1:1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>
      <c r="A14" s="4" t="s">
        <v>22</v>
      </c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</row>
    <row r="15" spans="1:12">
      <c r="A15" s="3" t="s">
        <v>23</v>
      </c>
      <c r="B15" s="3"/>
      <c r="C15" s="3"/>
      <c r="D15" s="5">
        <v>15000</v>
      </c>
      <c r="E15" s="3"/>
      <c r="F15" s="5">
        <v>1500</v>
      </c>
      <c r="G15" s="3"/>
      <c r="H15" s="5">
        <v>1500</v>
      </c>
      <c r="I15" s="3"/>
      <c r="J15" s="5">
        <v>1500</v>
      </c>
      <c r="K15" s="3"/>
      <c r="L15" s="5">
        <v>1500</v>
      </c>
    </row>
    <row r="16" spans="1:12">
      <c r="A16" s="3" t="s">
        <v>24</v>
      </c>
      <c r="B16" s="3"/>
      <c r="C16" s="3"/>
      <c r="D16" s="5">
        <v>6000</v>
      </c>
      <c r="E16" s="3"/>
      <c r="F16" s="5">
        <v>6000</v>
      </c>
      <c r="G16" s="3"/>
      <c r="H16" s="5">
        <v>6000</v>
      </c>
      <c r="I16" s="3"/>
      <c r="J16" s="5">
        <v>7000</v>
      </c>
      <c r="K16" s="3"/>
      <c r="L16" s="5">
        <v>7000</v>
      </c>
    </row>
    <row r="17" spans="1: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4" t="s">
        <v>25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>
      <c r="A19" s="3" t="s">
        <v>30</v>
      </c>
      <c r="B19" s="3"/>
      <c r="C19" s="3"/>
      <c r="D19" s="5">
        <v>6700</v>
      </c>
      <c r="E19" s="3"/>
      <c r="F19" s="3"/>
      <c r="G19" s="3"/>
      <c r="H19" s="3"/>
      <c r="I19" s="3"/>
      <c r="J19" s="3"/>
      <c r="K19" s="3"/>
      <c r="L19" s="5"/>
    </row>
    <row r="20" spans="1:12">
      <c r="A20" s="3" t="s">
        <v>31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>
      <c r="A22" s="3" t="s">
        <v>32</v>
      </c>
      <c r="B22" s="3"/>
      <c r="C22" s="3"/>
      <c r="D22" s="5">
        <v>239514</v>
      </c>
      <c r="E22" s="3"/>
      <c r="F22" s="6">
        <v>286194</v>
      </c>
      <c r="G22" s="3"/>
      <c r="H22" s="5">
        <v>323777</v>
      </c>
      <c r="I22" s="3"/>
      <c r="J22" s="5">
        <v>369483</v>
      </c>
      <c r="K22" s="3"/>
      <c r="L22" s="5">
        <v>383074</v>
      </c>
    </row>
    <row r="23" spans="1: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>
      <c r="A24" s="3" t="s">
        <v>26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>
      <c r="A25" s="3"/>
      <c r="B25" s="3" t="s">
        <v>27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>
      <c r="A26" s="3"/>
      <c r="B26" s="3" t="s">
        <v>28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3"/>
      <c r="B27" s="3" t="s">
        <v>29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>
      <c r="A28" s="3"/>
      <c r="B28" s="3" t="s">
        <v>33</v>
      </c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printOptions headings="1" gridLines="1"/>
  <pageMargins left="0.7" right="0.7" top="0.75" bottom="0.75" header="0.3" footer="0.3"/>
  <pageSetup scale="6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pseleski</dc:creator>
  <cp:lastModifiedBy>Pat Stall</cp:lastModifiedBy>
  <dcterms:created xsi:type="dcterms:W3CDTF">2014-09-12T18:11:57Z</dcterms:created>
  <dcterms:modified xsi:type="dcterms:W3CDTF">2014-11-12T20:43:28Z</dcterms:modified>
</cp:coreProperties>
</file>