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980" yWindow="0" windowWidth="17820" windowHeight="14920" activeTab="1"/>
  </bookViews>
  <sheets>
    <sheet name="Sheet1" sheetId="1" r:id="rId1"/>
    <sheet name="Sheet2" sheetId="2" r:id="rId2"/>
    <sheet name="Sheet3" sheetId="3" r:id="rId3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2" i="2" l="1"/>
  <c r="J22" i="2"/>
  <c r="H22" i="2"/>
  <c r="F22" i="2"/>
  <c r="D22" i="2"/>
  <c r="C13" i="1"/>
  <c r="D13" i="1"/>
  <c r="E13" i="1"/>
  <c r="F13" i="1"/>
  <c r="B13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<sst xmlns="http://schemas.openxmlformats.org/spreadsheetml/2006/main" count="59" uniqueCount="45">
  <si>
    <t>Yr 1</t>
  </si>
  <si>
    <t>Yr 2</t>
  </si>
  <si>
    <t>Yr 3</t>
  </si>
  <si>
    <t>Y 4</t>
  </si>
  <si>
    <t>Yr 5</t>
  </si>
  <si>
    <t>TOTAL</t>
  </si>
  <si>
    <t>Planning Assumptions</t>
  </si>
  <si>
    <t>Yr 4</t>
  </si>
  <si>
    <t>Personnel</t>
  </si>
  <si>
    <t>Space</t>
  </si>
  <si>
    <t>Construction</t>
  </si>
  <si>
    <t>Renovation</t>
  </si>
  <si>
    <t>Library Resources</t>
  </si>
  <si>
    <t>Acquisition</t>
  </si>
  <si>
    <t>Subscription</t>
  </si>
  <si>
    <t>Equipment/Materials</t>
  </si>
  <si>
    <t>Planning Assumptions:</t>
  </si>
  <si>
    <t>Durable</t>
  </si>
  <si>
    <t>Expendable</t>
  </si>
  <si>
    <t>Program Cost</t>
  </si>
  <si>
    <t>A.  ANTICIPATED PROGRAM COSTS</t>
  </si>
  <si>
    <t>B. ANTICIPATED REVENUES</t>
  </si>
  <si>
    <t>Revenue to AA</t>
  </si>
  <si>
    <t>FTES</t>
  </si>
  <si>
    <t xml:space="preserve">Program Name: </t>
  </si>
  <si>
    <t>Program Name:</t>
  </si>
  <si>
    <t>Kinesiology MS program</t>
  </si>
  <si>
    <t>First Year</t>
  </si>
  <si>
    <t>Second Year</t>
  </si>
  <si>
    <t>1. 10% attrition from Year 1 to Year 2</t>
  </si>
  <si>
    <t>2. By Yr 3, program at steady state</t>
  </si>
  <si>
    <t>3. FTES assumes average unit load of 9 units graduate</t>
  </si>
  <si>
    <t>Replacement Cost for Existing Faculty</t>
  </si>
  <si>
    <t>1. Replacement Costs = $1,771 per wtu  (salary) + 41% benefits = $7516.71 per 3 unit course</t>
  </si>
  <si>
    <t>4. Under normal budgetary conditions, Academic Affairs receives approx. $4,000 per FTES. Might require UBC request.</t>
  </si>
  <si>
    <t>2. Salary costs do not include pay increases. Use increase information if available</t>
  </si>
  <si>
    <t>Course Release for Thesis</t>
  </si>
  <si>
    <t>3 wtu</t>
  </si>
  <si>
    <t>3. Thesis/Project Chair 4 theses:1 wtu</t>
  </si>
  <si>
    <t>18 wtu</t>
  </si>
  <si>
    <t>Kinesiology MS</t>
  </si>
  <si>
    <t>4. Library resource costs are not incurred by the college. They are included here to more accurately reflect the full cost of the program.</t>
  </si>
  <si>
    <t>Gradudate Coordinator</t>
  </si>
  <si>
    <t>3wtu</t>
  </si>
  <si>
    <t xml:space="preserve">  3wtu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</si>
</sst>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6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6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right"/>
    </xf>
    <xf numFmtId="0" fontId="0" fillId="0" borderId="2" xfId="0" applyFill="1" applyBorder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L13" sqref="L13:L14"/>
    </sheetView>
  </sheetViews>
  <sheetFormatPr baseColWidth="10" defaultColWidth="8.83203125" defaultRowHeight="14" x14ac:dyDescent="0"/>
  <cols>
    <col min="1" max="1" width="15.5" customWidth="1"/>
  </cols>
  <sheetData>
    <row r="1" spans="1:6">
      <c r="A1" t="s">
        <v>24</v>
      </c>
      <c r="B1" t="s">
        <v>26</v>
      </c>
    </row>
    <row r="2" spans="1:6">
      <c r="A2" s="2" t="s">
        <v>21</v>
      </c>
      <c r="B2" s="2"/>
      <c r="C2" s="2"/>
    </row>
    <row r="4" spans="1:6">
      <c r="B4" t="s">
        <v>0</v>
      </c>
      <c r="C4" t="s">
        <v>1</v>
      </c>
      <c r="D4" t="s">
        <v>2</v>
      </c>
      <c r="E4" t="s">
        <v>3</v>
      </c>
      <c r="F4" t="s">
        <v>4</v>
      </c>
    </row>
    <row r="7" spans="1:6">
      <c r="A7" t="s">
        <v>27</v>
      </c>
      <c r="B7">
        <v>12</v>
      </c>
      <c r="C7">
        <v>12</v>
      </c>
      <c r="D7">
        <v>12</v>
      </c>
      <c r="E7">
        <v>12</v>
      </c>
      <c r="F7">
        <v>12</v>
      </c>
    </row>
    <row r="9" spans="1:6">
      <c r="A9" t="s">
        <v>28</v>
      </c>
      <c r="B9">
        <v>0</v>
      </c>
      <c r="C9">
        <v>11</v>
      </c>
      <c r="D9">
        <v>11</v>
      </c>
      <c r="E9">
        <v>11</v>
      </c>
      <c r="F9">
        <v>11</v>
      </c>
    </row>
    <row r="11" spans="1:6">
      <c r="A11" t="s">
        <v>5</v>
      </c>
      <c r="B11">
        <v>12</v>
      </c>
      <c r="C11">
        <v>23</v>
      </c>
      <c r="D11">
        <v>23</v>
      </c>
      <c r="E11">
        <v>23</v>
      </c>
      <c r="F11">
        <v>23</v>
      </c>
    </row>
    <row r="13" spans="1:6">
      <c r="A13" t="s">
        <v>23</v>
      </c>
      <c r="B13" s="6">
        <f>B11*(3*3)/9</f>
        <v>12</v>
      </c>
      <c r="C13" s="6">
        <f t="shared" ref="C13:F13" si="0">C11*(3*3)/9</f>
        <v>23</v>
      </c>
      <c r="D13" s="6">
        <f t="shared" si="0"/>
        <v>23</v>
      </c>
      <c r="E13" s="6">
        <f t="shared" si="0"/>
        <v>23</v>
      </c>
      <c r="F13" s="6">
        <f t="shared" si="0"/>
        <v>23</v>
      </c>
    </row>
    <row r="15" spans="1:6">
      <c r="A15" t="s">
        <v>22</v>
      </c>
      <c r="B15" s="1">
        <f>4000*B13</f>
        <v>48000</v>
      </c>
      <c r="C15" s="1">
        <f t="shared" ref="C15:F15" si="1">4000*C13</f>
        <v>92000</v>
      </c>
      <c r="D15" s="1">
        <f t="shared" si="1"/>
        <v>92000</v>
      </c>
      <c r="E15" s="1">
        <f t="shared" si="1"/>
        <v>92000</v>
      </c>
      <c r="F15" s="1">
        <f t="shared" si="1"/>
        <v>92000</v>
      </c>
    </row>
    <row r="18" spans="1:2">
      <c r="A18" t="s">
        <v>6</v>
      </c>
    </row>
    <row r="19" spans="1:2">
      <c r="B19" t="s">
        <v>29</v>
      </c>
    </row>
    <row r="20" spans="1:2">
      <c r="B20" t="s">
        <v>30</v>
      </c>
    </row>
    <row r="21" spans="1:2">
      <c r="B21" t="s">
        <v>31</v>
      </c>
    </row>
    <row r="22" spans="1:2">
      <c r="B22" t="s">
        <v>34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M14" sqref="M14"/>
    </sheetView>
  </sheetViews>
  <sheetFormatPr baseColWidth="10" defaultColWidth="8.83203125" defaultRowHeight="14" x14ac:dyDescent="0"/>
  <cols>
    <col min="2" max="2" width="24.1640625" customWidth="1"/>
    <col min="6" max="6" width="11.5" bestFit="1" customWidth="1"/>
  </cols>
  <sheetData>
    <row r="1" spans="1:12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>
      <c r="A3" s="3" t="s">
        <v>40</v>
      </c>
      <c r="B3" s="3"/>
      <c r="C3" s="3"/>
      <c r="D3" s="3" t="s">
        <v>0</v>
      </c>
      <c r="E3" s="3"/>
      <c r="F3" s="3" t="s">
        <v>1</v>
      </c>
      <c r="G3" s="3"/>
      <c r="H3" s="3" t="s">
        <v>2</v>
      </c>
      <c r="I3" s="3"/>
      <c r="J3" s="3" t="s">
        <v>7</v>
      </c>
      <c r="K3" s="3"/>
      <c r="L3" s="3" t="s">
        <v>4</v>
      </c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4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3" t="s">
        <v>32</v>
      </c>
      <c r="B6" s="3"/>
      <c r="C6" s="7" t="s">
        <v>39</v>
      </c>
      <c r="D6" s="5">
        <v>45100</v>
      </c>
      <c r="E6" s="7" t="s">
        <v>39</v>
      </c>
      <c r="F6" s="5">
        <v>45100</v>
      </c>
      <c r="G6" s="7" t="s">
        <v>39</v>
      </c>
      <c r="H6" s="5">
        <v>45100</v>
      </c>
      <c r="I6" s="7" t="s">
        <v>39</v>
      </c>
      <c r="J6" s="5">
        <v>45100</v>
      </c>
      <c r="K6" s="7" t="s">
        <v>39</v>
      </c>
      <c r="L6" s="5">
        <v>45100</v>
      </c>
    </row>
    <row r="7" spans="1:12">
      <c r="A7" s="3" t="s">
        <v>36</v>
      </c>
      <c r="B7" s="3"/>
      <c r="C7" s="3"/>
      <c r="D7" s="5"/>
      <c r="E7" s="7" t="s">
        <v>37</v>
      </c>
      <c r="F7" s="5">
        <v>7516.71</v>
      </c>
      <c r="G7" s="7" t="s">
        <v>37</v>
      </c>
      <c r="H7" s="5">
        <v>7517</v>
      </c>
      <c r="I7" s="7" t="s">
        <v>37</v>
      </c>
      <c r="J7" s="5">
        <v>7517</v>
      </c>
      <c r="K7" s="7" t="s">
        <v>37</v>
      </c>
      <c r="L7" s="5">
        <v>7517</v>
      </c>
    </row>
    <row r="8" spans="1:12">
      <c r="A8" s="3" t="s">
        <v>42</v>
      </c>
      <c r="B8" s="3"/>
      <c r="C8" s="3" t="s">
        <v>43</v>
      </c>
      <c r="D8" s="5">
        <v>7517</v>
      </c>
      <c r="E8" s="3" t="s">
        <v>44</v>
      </c>
      <c r="F8" s="5">
        <v>7517</v>
      </c>
      <c r="G8" s="3" t="s">
        <v>43</v>
      </c>
      <c r="H8" s="5">
        <v>7517</v>
      </c>
      <c r="I8" s="3" t="s">
        <v>37</v>
      </c>
      <c r="J8" s="5">
        <v>7517</v>
      </c>
      <c r="K8" s="3" t="s">
        <v>43</v>
      </c>
      <c r="L8" s="5">
        <v>7517</v>
      </c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4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3" t="s">
        <v>11</v>
      </c>
      <c r="B12" s="3"/>
      <c r="C12" s="3"/>
      <c r="D12" s="5"/>
      <c r="E12" s="3"/>
      <c r="F12" s="3"/>
      <c r="G12" s="3"/>
      <c r="H12" s="3"/>
      <c r="I12" s="3"/>
      <c r="J12" s="5"/>
      <c r="K12" s="3"/>
      <c r="L12" s="3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4" t="s">
        <v>12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</row>
    <row r="15" spans="1:12">
      <c r="A15" s="3" t="s">
        <v>13</v>
      </c>
      <c r="B15" s="3"/>
      <c r="C15" s="3"/>
      <c r="D15" s="5">
        <v>5000</v>
      </c>
      <c r="E15" s="3"/>
      <c r="F15" s="5"/>
      <c r="G15" s="3"/>
      <c r="H15" s="5"/>
      <c r="I15" s="3"/>
      <c r="J15" s="5"/>
      <c r="K15" s="3"/>
      <c r="L15" s="5"/>
    </row>
    <row r="16" spans="1:12">
      <c r="A16" s="3" t="s">
        <v>14</v>
      </c>
      <c r="B16" s="3"/>
      <c r="C16" s="3"/>
      <c r="D16" s="5">
        <v>6000</v>
      </c>
      <c r="E16" s="3"/>
      <c r="F16" s="5">
        <v>6000</v>
      </c>
      <c r="G16" s="3"/>
      <c r="H16" s="5">
        <v>6000</v>
      </c>
      <c r="I16" s="3"/>
      <c r="J16" s="5">
        <v>6000</v>
      </c>
      <c r="K16" s="3"/>
      <c r="L16" s="5">
        <v>6000</v>
      </c>
    </row>
    <row r="17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3" t="s">
        <v>17</v>
      </c>
      <c r="B19" s="3"/>
      <c r="C19" s="3"/>
      <c r="D19" s="5">
        <v>15000</v>
      </c>
      <c r="E19" s="3"/>
      <c r="F19" s="5">
        <v>15000</v>
      </c>
      <c r="G19" s="3"/>
      <c r="H19" s="5">
        <v>15000</v>
      </c>
      <c r="I19" s="3"/>
      <c r="J19" s="5">
        <v>15000</v>
      </c>
      <c r="K19" s="3"/>
      <c r="L19" s="5">
        <v>15000</v>
      </c>
    </row>
    <row r="20" spans="1:12">
      <c r="A20" s="3" t="s">
        <v>18</v>
      </c>
      <c r="B20" s="3"/>
      <c r="C20" s="3"/>
      <c r="D20" s="5">
        <v>5000</v>
      </c>
      <c r="E20" s="3"/>
      <c r="F20" s="5">
        <v>5000</v>
      </c>
      <c r="G20" s="3"/>
      <c r="H20" s="5">
        <v>5000</v>
      </c>
      <c r="I20" s="3"/>
      <c r="J20" s="5">
        <v>5000</v>
      </c>
      <c r="K20" s="3"/>
      <c r="L20" s="5">
        <v>5000</v>
      </c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>
      <c r="A22" s="3" t="s">
        <v>19</v>
      </c>
      <c r="B22" s="3"/>
      <c r="C22" s="3"/>
      <c r="D22" s="5">
        <f>SUM(D6:D20)</f>
        <v>83617</v>
      </c>
      <c r="E22" s="3"/>
      <c r="F22" s="5">
        <f>SUM(F6:F20)</f>
        <v>86133.709999999992</v>
      </c>
      <c r="G22" s="3"/>
      <c r="H22" s="5">
        <f>SUM(H6:H20)</f>
        <v>86134</v>
      </c>
      <c r="I22" s="3"/>
      <c r="J22" s="5">
        <f>SUM(J6:J20)</f>
        <v>86134</v>
      </c>
      <c r="K22" s="3"/>
      <c r="L22" s="5">
        <f>SUM(L6:L20)</f>
        <v>86134</v>
      </c>
    </row>
    <row r="23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>
      <c r="A24" s="3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3"/>
      <c r="B25" s="3" t="s">
        <v>33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>
      <c r="A26" s="3"/>
      <c r="B26" s="3" t="s">
        <v>35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3" t="s">
        <v>38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>
      <c r="A28" s="3"/>
      <c r="B28" s="8" t="s">
        <v>41</v>
      </c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printOptions headings="1" gridLines="1"/>
  <pageMargins left="0.7" right="0.7" top="0.75" bottom="0.75" header="0.3" footer="0.3"/>
  <pageSetup scale="6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pseleski</dc:creator>
  <cp:lastModifiedBy>Pat Stall</cp:lastModifiedBy>
  <dcterms:created xsi:type="dcterms:W3CDTF">2014-09-12T18:11:57Z</dcterms:created>
  <dcterms:modified xsi:type="dcterms:W3CDTF">2015-03-02T21:05:56Z</dcterms:modified>
</cp:coreProperties>
</file>